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03\Stats online\"/>
    </mc:Choice>
  </mc:AlternateContent>
  <bookViews>
    <workbookView xWindow="0" yWindow="0" windowWidth="23040" windowHeight="9120" tabRatio="875"/>
  </bookViews>
  <sheets>
    <sheet name="Total_employment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18" i="1" s="1"/>
  <c r="G66" i="9"/>
  <c r="F43" i="9"/>
  <c r="F66" i="8"/>
  <c r="F66" i="7"/>
  <c r="E43" i="7"/>
  <c r="D66" i="6"/>
  <c r="F43" i="6"/>
  <c r="E43" i="5"/>
  <c r="G66" i="4"/>
  <c r="G43" i="4"/>
  <c r="F43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D43" i="6" l="1"/>
  <c r="E43" i="6"/>
  <c r="D43" i="4"/>
  <c r="D43" i="8"/>
  <c r="C42" i="1"/>
  <c r="G43" i="8"/>
  <c r="F43" i="8"/>
  <c r="E66" i="7"/>
  <c r="C43" i="1"/>
  <c r="F43" i="4"/>
  <c r="G43" i="9"/>
  <c r="D43" i="7"/>
  <c r="D43" i="5"/>
  <c r="E43" i="8"/>
  <c r="D43" i="9"/>
  <c r="E66" i="3"/>
  <c r="C20" i="5"/>
  <c r="G20" i="5" s="1"/>
  <c r="D66" i="9"/>
  <c r="E43" i="3"/>
  <c r="E43" i="9"/>
  <c r="G43" i="7"/>
  <c r="G43" i="5"/>
  <c r="D43" i="3"/>
  <c r="F43" i="7"/>
  <c r="F43" i="5"/>
  <c r="D66" i="3"/>
  <c r="F66" i="9"/>
  <c r="C20" i="7"/>
  <c r="D66" i="7"/>
  <c r="E66" i="9"/>
  <c r="C20" i="9"/>
  <c r="G20" i="9" s="1"/>
  <c r="G43" i="6"/>
  <c r="G66" i="5"/>
  <c r="E43" i="4"/>
  <c r="C20" i="3"/>
  <c r="F66" i="5"/>
  <c r="E20" i="2"/>
  <c r="D66" i="4"/>
  <c r="E66" i="6"/>
  <c r="C20" i="8"/>
  <c r="G20" i="8" s="1"/>
  <c r="E66" i="5"/>
  <c r="G66" i="3"/>
  <c r="C65" i="1"/>
  <c r="D66" i="5"/>
  <c r="F66" i="3"/>
  <c r="G66" i="7"/>
  <c r="G19" i="2"/>
  <c r="E66" i="8"/>
  <c r="G66" i="6"/>
  <c r="F19" i="2"/>
  <c r="G43" i="3"/>
  <c r="E19" i="2"/>
  <c r="D66" i="8"/>
  <c r="F66" i="6"/>
  <c r="C20" i="6"/>
  <c r="G20" i="6" s="1"/>
  <c r="C66" i="1"/>
  <c r="F66" i="4"/>
  <c r="E66" i="4"/>
  <c r="C20" i="4"/>
  <c r="G20" i="4" s="1"/>
  <c r="G66" i="8"/>
  <c r="G20" i="2"/>
  <c r="G20" i="7"/>
  <c r="G20" i="3"/>
  <c r="F20" i="3"/>
  <c r="F20" i="2"/>
  <c r="D20" i="2"/>
  <c r="F20" i="7"/>
  <c r="D42" i="8"/>
  <c r="D65" i="8"/>
  <c r="C19" i="7"/>
  <c r="D20" i="7" s="1"/>
  <c r="D42" i="4"/>
  <c r="D65" i="4"/>
  <c r="C19" i="3"/>
  <c r="E20" i="3" s="1"/>
  <c r="F42" i="8"/>
  <c r="F65" i="8"/>
  <c r="F65" i="7"/>
  <c r="F42" i="5"/>
  <c r="F42" i="4"/>
  <c r="F65" i="4"/>
  <c r="F65" i="3"/>
  <c r="F65" i="9"/>
  <c r="G42" i="8"/>
  <c r="D65" i="7"/>
  <c r="E65" i="7"/>
  <c r="E65" i="4"/>
  <c r="D65" i="3"/>
  <c r="E65" i="3"/>
  <c r="F20" i="9" l="1"/>
  <c r="C20" i="1"/>
  <c r="F20" i="5"/>
  <c r="F20" i="6"/>
  <c r="F20" i="8"/>
  <c r="F20" i="4"/>
  <c r="E20" i="7"/>
  <c r="D20" i="3"/>
  <c r="D65" i="5"/>
  <c r="F65" i="5"/>
  <c r="E65" i="5"/>
  <c r="D65" i="9"/>
  <c r="C19" i="5"/>
  <c r="E65" i="9"/>
  <c r="G65" i="9"/>
  <c r="E42" i="5"/>
  <c r="E65" i="8"/>
  <c r="D42" i="5"/>
  <c r="C19" i="4"/>
  <c r="E42" i="8"/>
  <c r="C19" i="8"/>
  <c r="D65" i="6"/>
  <c r="G65" i="6"/>
  <c r="F42" i="6"/>
  <c r="C19" i="6"/>
  <c r="E42" i="6"/>
  <c r="D42" i="6"/>
  <c r="E42" i="4"/>
  <c r="E65" i="6"/>
  <c r="E42" i="3"/>
  <c r="F42" i="3"/>
  <c r="D42" i="3"/>
  <c r="F42" i="7"/>
  <c r="D42" i="9"/>
  <c r="C19" i="9"/>
  <c r="G42" i="7"/>
  <c r="E42" i="7"/>
  <c r="D42" i="7"/>
  <c r="F42" i="9"/>
  <c r="E42" i="9"/>
  <c r="G42" i="9"/>
  <c r="G65" i="8"/>
  <c r="G65" i="7"/>
  <c r="G42" i="6"/>
  <c r="F65" i="6"/>
  <c r="G42" i="5"/>
  <c r="G65" i="5"/>
  <c r="G42" i="4"/>
  <c r="G65" i="4"/>
  <c r="G42" i="3"/>
  <c r="G65" i="3"/>
  <c r="E41" i="9"/>
  <c r="G41" i="8"/>
  <c r="E64" i="7"/>
  <c r="E41" i="7"/>
  <c r="D64" i="5"/>
  <c r="C18" i="5"/>
  <c r="F64" i="3"/>
  <c r="D41" i="3"/>
  <c r="F64" i="9"/>
  <c r="G64" i="9"/>
  <c r="F64" i="7"/>
  <c r="G64" i="7"/>
  <c r="G64" i="5"/>
  <c r="D20" i="9" l="1"/>
  <c r="E20" i="9"/>
  <c r="D20" i="8"/>
  <c r="E20" i="8"/>
  <c r="E20" i="6"/>
  <c r="D20" i="6"/>
  <c r="E20" i="5"/>
  <c r="D20" i="5"/>
  <c r="D20" i="4"/>
  <c r="E20" i="4"/>
  <c r="E66" i="1"/>
  <c r="D66" i="1"/>
  <c r="D43" i="1"/>
  <c r="E43" i="1"/>
  <c r="C19" i="1"/>
  <c r="D19" i="5"/>
  <c r="E19" i="5"/>
  <c r="F41" i="7"/>
  <c r="D64" i="9"/>
  <c r="F41" i="9"/>
  <c r="G41" i="5"/>
  <c r="E64" i="5"/>
  <c r="D64" i="7"/>
  <c r="E64" i="3"/>
  <c r="F64" i="5"/>
  <c r="E64" i="9"/>
  <c r="D64" i="3"/>
  <c r="G41" i="7"/>
  <c r="E41" i="4"/>
  <c r="D64" i="6"/>
  <c r="D64" i="8"/>
  <c r="G64" i="3"/>
  <c r="F41" i="5"/>
  <c r="G64" i="6"/>
  <c r="G41" i="4"/>
  <c r="E41" i="8"/>
  <c r="D41" i="4"/>
  <c r="G41" i="3"/>
  <c r="E64" i="4"/>
  <c r="D41" i="6"/>
  <c r="G64" i="4"/>
  <c r="F64" i="6"/>
  <c r="F64" i="8"/>
  <c r="C18" i="9"/>
  <c r="F64" i="4"/>
  <c r="D41" i="8"/>
  <c r="G41" i="6"/>
  <c r="D64" i="4"/>
  <c r="C18" i="4"/>
  <c r="E41" i="6"/>
  <c r="D41" i="7"/>
  <c r="F41" i="6"/>
  <c r="C18" i="6"/>
  <c r="C18" i="7"/>
  <c r="F41" i="8"/>
  <c r="C18" i="3"/>
  <c r="E41" i="5"/>
  <c r="G64" i="8"/>
  <c r="G41" i="9"/>
  <c r="E64" i="8"/>
  <c r="F41" i="4"/>
  <c r="E64" i="6"/>
  <c r="C18" i="8"/>
  <c r="D41" i="9"/>
  <c r="F41" i="3"/>
  <c r="E41" i="3"/>
  <c r="D41" i="5"/>
  <c r="D20" i="1" l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42" i="1"/>
  <c r="E42" i="1"/>
  <c r="D65" i="1"/>
  <c r="E65" i="1"/>
  <c r="G63" i="9"/>
  <c r="D40" i="9"/>
  <c r="E63" i="8"/>
  <c r="C17" i="8"/>
  <c r="D63" i="7"/>
  <c r="D40" i="7"/>
  <c r="F40" i="7"/>
  <c r="D63" i="6"/>
  <c r="F40" i="6"/>
  <c r="D63" i="5"/>
  <c r="D40" i="5"/>
  <c r="F40" i="5"/>
  <c r="G40" i="4"/>
  <c r="D63" i="3"/>
  <c r="F63" i="9"/>
  <c r="F40" i="9"/>
  <c r="G40" i="9"/>
  <c r="F63" i="8"/>
  <c r="G63" i="8"/>
  <c r="D40" i="8"/>
  <c r="G63" i="6"/>
  <c r="D40" i="6"/>
  <c r="D40" i="4"/>
  <c r="E40" i="4"/>
  <c r="F40" i="4"/>
  <c r="D40" i="3"/>
  <c r="E40" i="3"/>
  <c r="F40" i="3"/>
  <c r="D19" i="1" l="1"/>
  <c r="E19" i="1"/>
  <c r="D18" i="8"/>
  <c r="E18" i="8"/>
  <c r="E41" i="1"/>
  <c r="D41" i="1"/>
  <c r="E63" i="9"/>
  <c r="D63" i="9"/>
  <c r="G63" i="3"/>
  <c r="E40" i="5"/>
  <c r="E40" i="7"/>
  <c r="F63" i="3"/>
  <c r="E40" i="6"/>
  <c r="E63" i="3"/>
  <c r="G63" i="5"/>
  <c r="G63" i="7"/>
  <c r="C17" i="4"/>
  <c r="F63" i="5"/>
  <c r="F63" i="7"/>
  <c r="E40" i="9"/>
  <c r="E63" i="5"/>
  <c r="E63" i="7"/>
  <c r="C17" i="3"/>
  <c r="F63" i="4"/>
  <c r="F63" i="6"/>
  <c r="E63" i="6"/>
  <c r="D63" i="4"/>
  <c r="D63" i="8"/>
  <c r="C17" i="5"/>
  <c r="C17" i="9"/>
  <c r="G63" i="4"/>
  <c r="E63" i="4"/>
  <c r="G40" i="3"/>
  <c r="G40" i="5"/>
  <c r="G40" i="6"/>
  <c r="G40" i="7"/>
  <c r="G40" i="8"/>
  <c r="F40" i="8"/>
  <c r="E40" i="8"/>
  <c r="C17" i="6"/>
  <c r="C17" i="7"/>
  <c r="F39" i="9"/>
  <c r="G62" i="9"/>
  <c r="F39" i="8"/>
  <c r="G62" i="8"/>
  <c r="F39" i="7"/>
  <c r="F39" i="6"/>
  <c r="F62" i="6"/>
  <c r="F62" i="5"/>
  <c r="G39" i="5"/>
  <c r="F62" i="4"/>
  <c r="F39" i="3"/>
  <c r="D18" i="9" l="1"/>
  <c r="E18" i="9"/>
  <c r="D18" i="7"/>
  <c r="E18" i="7"/>
  <c r="D18" i="6"/>
  <c r="E18" i="6"/>
  <c r="D18" i="5"/>
  <c r="E18" i="5"/>
  <c r="D18" i="4"/>
  <c r="E18" i="4"/>
  <c r="D64" i="1"/>
  <c r="E64" i="1"/>
  <c r="D18" i="3"/>
  <c r="E18" i="3"/>
  <c r="C17" i="1"/>
  <c r="D18" i="1" s="1"/>
  <c r="F39" i="5"/>
  <c r="C16" i="3"/>
  <c r="G62" i="4"/>
  <c r="E62" i="7"/>
  <c r="G39" i="8"/>
  <c r="G62" i="3"/>
  <c r="G39" i="3"/>
  <c r="E39" i="4"/>
  <c r="D39" i="3"/>
  <c r="F62" i="8"/>
  <c r="C16" i="4"/>
  <c r="C16" i="8"/>
  <c r="F62" i="3"/>
  <c r="G62" i="6"/>
  <c r="D39" i="9"/>
  <c r="E39" i="9"/>
  <c r="F62" i="9"/>
  <c r="C16" i="9"/>
  <c r="D62" i="9"/>
  <c r="E62" i="9"/>
  <c r="E39" i="8"/>
  <c r="D39" i="8"/>
  <c r="D62" i="8"/>
  <c r="E62" i="8"/>
  <c r="F62" i="7"/>
  <c r="G62" i="7"/>
  <c r="D62" i="7"/>
  <c r="C16" i="7"/>
  <c r="G39" i="7"/>
  <c r="D39" i="7"/>
  <c r="E39" i="7"/>
  <c r="G39" i="6"/>
  <c r="C16" i="6"/>
  <c r="D39" i="6"/>
  <c r="E39" i="6"/>
  <c r="E62" i="6"/>
  <c r="D62" i="6"/>
  <c r="C16" i="5"/>
  <c r="G62" i="5"/>
  <c r="D62" i="5"/>
  <c r="E62" i="5"/>
  <c r="E39" i="5"/>
  <c r="D39" i="5"/>
  <c r="G39" i="4"/>
  <c r="F39" i="4"/>
  <c r="D39" i="4"/>
  <c r="D62" i="4"/>
  <c r="E62" i="4"/>
  <c r="E62" i="3"/>
  <c r="D62" i="3"/>
  <c r="E39" i="3"/>
  <c r="G39" i="9"/>
  <c r="F61" i="9"/>
  <c r="G38" i="9"/>
  <c r="F38" i="8"/>
  <c r="F61" i="7"/>
  <c r="G38" i="7"/>
  <c r="F61" i="6"/>
  <c r="F61" i="5"/>
  <c r="F38" i="5"/>
  <c r="G38" i="4"/>
  <c r="F38" i="3"/>
  <c r="G66" i="1" l="1"/>
  <c r="F66" i="1"/>
  <c r="G43" i="1"/>
  <c r="F43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40" i="1"/>
  <c r="D40" i="1"/>
  <c r="D63" i="1"/>
  <c r="E63" i="1"/>
  <c r="C16" i="1"/>
  <c r="G61" i="6"/>
  <c r="D61" i="3"/>
  <c r="E38" i="3"/>
  <c r="D38" i="3"/>
  <c r="G61" i="9"/>
  <c r="E61" i="9"/>
  <c r="D61" i="9"/>
  <c r="F38" i="9"/>
  <c r="C15" i="9"/>
  <c r="E38" i="9"/>
  <c r="D38" i="9"/>
  <c r="D61" i="8"/>
  <c r="E61" i="8"/>
  <c r="D38" i="8"/>
  <c r="C15" i="8"/>
  <c r="G61" i="7"/>
  <c r="D61" i="7"/>
  <c r="C14" i="7"/>
  <c r="D38" i="7"/>
  <c r="C15" i="6"/>
  <c r="E61" i="6"/>
  <c r="D61" i="6"/>
  <c r="E38" i="6"/>
  <c r="E61" i="5"/>
  <c r="G38" i="5"/>
  <c r="D38" i="5"/>
  <c r="E38" i="5"/>
  <c r="D61" i="4"/>
  <c r="D38" i="4"/>
  <c r="E61" i="3"/>
  <c r="C15" i="3"/>
  <c r="G38" i="3"/>
  <c r="C15" i="4"/>
  <c r="C15" i="5"/>
  <c r="D61" i="5"/>
  <c r="G38" i="8"/>
  <c r="C15" i="7"/>
  <c r="E38" i="8"/>
  <c r="E38" i="4"/>
  <c r="G61" i="3"/>
  <c r="G61" i="8"/>
  <c r="F61" i="3"/>
  <c r="F61" i="4"/>
  <c r="G61" i="5"/>
  <c r="D38" i="6"/>
  <c r="E61" i="7"/>
  <c r="F61" i="8"/>
  <c r="F38" i="4"/>
  <c r="G38" i="6"/>
  <c r="F38" i="6"/>
  <c r="E61" i="4"/>
  <c r="E38" i="7"/>
  <c r="F38" i="7"/>
  <c r="G61" i="4"/>
  <c r="D37" i="9"/>
  <c r="E60" i="8"/>
  <c r="C14" i="8"/>
  <c r="E37" i="7"/>
  <c r="G60" i="6"/>
  <c r="E37" i="6"/>
  <c r="D37" i="6"/>
  <c r="D37" i="5"/>
  <c r="C14" i="4"/>
  <c r="E37" i="4"/>
  <c r="D37" i="4"/>
  <c r="E37" i="3"/>
  <c r="C14" i="5"/>
  <c r="C14" i="9"/>
  <c r="F37" i="9"/>
  <c r="G37" i="9"/>
  <c r="D60" i="9"/>
  <c r="E60" i="9"/>
  <c r="F60" i="9"/>
  <c r="G60" i="9"/>
  <c r="F37" i="8"/>
  <c r="G37" i="8"/>
  <c r="D60" i="8"/>
  <c r="F37" i="7"/>
  <c r="G37" i="7"/>
  <c r="D60" i="7"/>
  <c r="E60" i="7"/>
  <c r="F60" i="7"/>
  <c r="G60" i="7"/>
  <c r="D60" i="6"/>
  <c r="E60" i="6"/>
  <c r="F60" i="6"/>
  <c r="E37" i="5"/>
  <c r="F37" i="5"/>
  <c r="G37" i="5"/>
  <c r="D60" i="5"/>
  <c r="E60" i="5"/>
  <c r="F60" i="5"/>
  <c r="G60" i="5"/>
  <c r="D60" i="4"/>
  <c r="E60" i="4"/>
  <c r="F60" i="4"/>
  <c r="C14" i="3"/>
  <c r="D37" i="3"/>
  <c r="F37" i="3"/>
  <c r="G37" i="3"/>
  <c r="D60" i="3"/>
  <c r="E60" i="3"/>
  <c r="F60" i="3"/>
  <c r="G60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65" i="1"/>
  <c r="G65" i="1"/>
  <c r="F42" i="1"/>
  <c r="G42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62" i="1"/>
  <c r="E62" i="1"/>
  <c r="D16" i="3"/>
  <c r="E16" i="3"/>
  <c r="E39" i="1"/>
  <c r="D39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37" i="4"/>
  <c r="G37" i="6"/>
  <c r="E37" i="8"/>
  <c r="E37" i="9"/>
  <c r="F37" i="4"/>
  <c r="F37" i="6"/>
  <c r="D37" i="8"/>
  <c r="G60" i="8"/>
  <c r="F60" i="8"/>
  <c r="G60" i="4"/>
  <c r="D37" i="7"/>
  <c r="F19" i="1" l="1"/>
  <c r="G19" i="1"/>
  <c r="F18" i="6"/>
  <c r="G18" i="6"/>
  <c r="F64" i="1"/>
  <c r="G64" i="1"/>
  <c r="G41" i="1"/>
  <c r="F41" i="1"/>
  <c r="E16" i="1"/>
  <c r="D16" i="1"/>
  <c r="E15" i="6"/>
  <c r="D15" i="6"/>
  <c r="D61" i="1"/>
  <c r="E61" i="1"/>
  <c r="D38" i="1"/>
  <c r="E38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36" i="9"/>
  <c r="E36" i="9"/>
  <c r="F36" i="9"/>
  <c r="G36" i="9"/>
  <c r="D59" i="9"/>
  <c r="E59" i="9"/>
  <c r="F59" i="9"/>
  <c r="G59" i="9"/>
  <c r="D59" i="8"/>
  <c r="E59" i="8"/>
  <c r="F59" i="8"/>
  <c r="G59" i="8"/>
  <c r="D36" i="8"/>
  <c r="E36" i="8"/>
  <c r="F36" i="8"/>
  <c r="G36" i="8"/>
  <c r="D59" i="7"/>
  <c r="E59" i="7"/>
  <c r="F59" i="7"/>
  <c r="G59" i="7"/>
  <c r="D36" i="7"/>
  <c r="E36" i="7"/>
  <c r="F36" i="7"/>
  <c r="G36" i="7"/>
  <c r="D59" i="6"/>
  <c r="E59" i="6"/>
  <c r="F59" i="6"/>
  <c r="G59" i="6"/>
  <c r="D36" i="6"/>
  <c r="E36" i="6"/>
  <c r="F36" i="6"/>
  <c r="G36" i="6"/>
  <c r="D59" i="5"/>
  <c r="E59" i="5"/>
  <c r="F59" i="5"/>
  <c r="G59" i="5"/>
  <c r="D36" i="5"/>
  <c r="E36" i="5"/>
  <c r="F36" i="5"/>
  <c r="G36" i="5"/>
  <c r="D59" i="4"/>
  <c r="E59" i="4"/>
  <c r="F59" i="4"/>
  <c r="G59" i="4"/>
  <c r="D36" i="4"/>
  <c r="E36" i="4"/>
  <c r="F36" i="4"/>
  <c r="G36" i="4"/>
  <c r="D59" i="3"/>
  <c r="E59" i="3"/>
  <c r="F59" i="3"/>
  <c r="G59" i="3"/>
  <c r="D36" i="3"/>
  <c r="E36" i="3"/>
  <c r="F36" i="3"/>
  <c r="G36" i="3"/>
  <c r="F17" i="9" l="1"/>
  <c r="G17" i="9"/>
  <c r="F17" i="8"/>
  <c r="G17" i="8"/>
  <c r="F17" i="7"/>
  <c r="G17" i="7"/>
  <c r="F17" i="6"/>
  <c r="G17" i="6"/>
  <c r="F17" i="5"/>
  <c r="G17" i="5"/>
  <c r="F17" i="4"/>
  <c r="G17" i="4"/>
  <c r="G40" i="1"/>
  <c r="F40" i="1"/>
  <c r="F63" i="1"/>
  <c r="G63" i="1"/>
  <c r="E14" i="7"/>
  <c r="D14" i="7"/>
  <c r="D14" i="9"/>
  <c r="E14" i="9"/>
  <c r="D14" i="8"/>
  <c r="E14" i="8"/>
  <c r="D14" i="6"/>
  <c r="E14" i="6"/>
  <c r="E14" i="5"/>
  <c r="D14" i="5"/>
  <c r="E14" i="4"/>
  <c r="D14" i="4"/>
  <c r="D60" i="1"/>
  <c r="E60" i="1"/>
  <c r="D37" i="1"/>
  <c r="E37" i="1"/>
  <c r="C13" i="1"/>
  <c r="G58" i="9"/>
  <c r="G58" i="8"/>
  <c r="F58" i="7"/>
  <c r="F58" i="6"/>
  <c r="G58" i="5"/>
  <c r="F17" i="1" l="1"/>
  <c r="G17" i="1"/>
  <c r="E14" i="1"/>
  <c r="D14" i="1"/>
  <c r="F58" i="8"/>
  <c r="D58" i="8"/>
  <c r="G58" i="6"/>
  <c r="C12" i="6"/>
  <c r="E35" i="9"/>
  <c r="F58" i="9"/>
  <c r="E58" i="9"/>
  <c r="D58" i="9"/>
  <c r="E35" i="8"/>
  <c r="D35" i="8"/>
  <c r="E58" i="8"/>
  <c r="C12" i="8"/>
  <c r="C12" i="7"/>
  <c r="G58" i="7"/>
  <c r="D58" i="7"/>
  <c r="E58" i="7"/>
  <c r="F35" i="6"/>
  <c r="G35" i="6"/>
  <c r="D35" i="6"/>
  <c r="E58" i="6"/>
  <c r="D58" i="6"/>
  <c r="D35" i="5"/>
  <c r="E35" i="5"/>
  <c r="F58" i="5"/>
  <c r="D58" i="5"/>
  <c r="E58" i="5"/>
  <c r="D57" i="5"/>
  <c r="D35" i="4"/>
  <c r="D58" i="4"/>
  <c r="D58" i="3"/>
  <c r="E35" i="6"/>
  <c r="F35" i="7"/>
  <c r="G35" i="8"/>
  <c r="G35" i="9"/>
  <c r="G35" i="7"/>
  <c r="C12" i="9"/>
  <c r="C12" i="5"/>
  <c r="E35" i="7"/>
  <c r="F35" i="8"/>
  <c r="F35" i="9"/>
  <c r="D35" i="7"/>
  <c r="D35" i="3"/>
  <c r="G35" i="5"/>
  <c r="D35" i="9"/>
  <c r="F35" i="5"/>
  <c r="G58" i="4"/>
  <c r="E58" i="4"/>
  <c r="F58" i="4"/>
  <c r="C12" i="4"/>
  <c r="G35" i="4"/>
  <c r="F35" i="4"/>
  <c r="E35" i="4"/>
  <c r="G35" i="3"/>
  <c r="F35" i="3"/>
  <c r="E35" i="3"/>
  <c r="G58" i="3"/>
  <c r="F58" i="3"/>
  <c r="E58" i="3"/>
  <c r="G16" i="9" l="1"/>
  <c r="F16" i="9"/>
  <c r="G16" i="8"/>
  <c r="F16" i="8"/>
  <c r="G16" i="7"/>
  <c r="F16" i="7"/>
  <c r="F16" i="6"/>
  <c r="G16" i="6"/>
  <c r="G16" i="5"/>
  <c r="F16" i="5"/>
  <c r="G16" i="4"/>
  <c r="F16" i="4"/>
  <c r="G39" i="1"/>
  <c r="F39" i="1"/>
  <c r="G62" i="1"/>
  <c r="F62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36" i="1"/>
  <c r="E36" i="1"/>
  <c r="D59" i="1"/>
  <c r="E59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35" i="1"/>
  <c r="G38" i="1"/>
  <c r="F38" i="1"/>
  <c r="F61" i="1"/>
  <c r="G61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35" i="1"/>
  <c r="D58" i="1"/>
  <c r="E58" i="1"/>
  <c r="C11" i="1"/>
  <c r="D57" i="9"/>
  <c r="E57" i="9"/>
  <c r="F57" i="9"/>
  <c r="G57" i="9"/>
  <c r="D34" i="9"/>
  <c r="E34" i="9"/>
  <c r="F34" i="9"/>
  <c r="G34" i="9"/>
  <c r="D57" i="8"/>
  <c r="E57" i="8"/>
  <c r="F57" i="8"/>
  <c r="G57" i="8"/>
  <c r="D34" i="8"/>
  <c r="E34" i="8"/>
  <c r="F34" i="8"/>
  <c r="G34" i="8"/>
  <c r="D57" i="7"/>
  <c r="E57" i="7"/>
  <c r="F57" i="7"/>
  <c r="G57" i="7"/>
  <c r="D34" i="7"/>
  <c r="E34" i="7"/>
  <c r="F34" i="7"/>
  <c r="G34" i="7"/>
  <c r="D57" i="6"/>
  <c r="E57" i="6"/>
  <c r="F57" i="6"/>
  <c r="G57" i="6"/>
  <c r="D34" i="6"/>
  <c r="E34" i="6"/>
  <c r="F34" i="6"/>
  <c r="G34" i="6"/>
  <c r="E57" i="5"/>
  <c r="F57" i="5"/>
  <c r="G57" i="5"/>
  <c r="D34" i="5"/>
  <c r="E34" i="5"/>
  <c r="F34" i="5"/>
  <c r="G34" i="5"/>
  <c r="D57" i="4"/>
  <c r="E57" i="4"/>
  <c r="F57" i="4"/>
  <c r="G57" i="4"/>
  <c r="D34" i="4"/>
  <c r="E34" i="4"/>
  <c r="F34" i="4"/>
  <c r="G34" i="4"/>
  <c r="D57" i="3"/>
  <c r="E57" i="3"/>
  <c r="F57" i="3"/>
  <c r="G57" i="3"/>
  <c r="D34" i="3"/>
  <c r="E34" i="3"/>
  <c r="F34" i="3"/>
  <c r="G34" i="3"/>
  <c r="G15" i="1" l="1"/>
  <c r="F15" i="1"/>
  <c r="D12" i="1"/>
  <c r="E12" i="1"/>
  <c r="G56" i="9"/>
  <c r="F33" i="9"/>
  <c r="F33" i="8"/>
  <c r="F56" i="8"/>
  <c r="F56" i="7"/>
  <c r="F33" i="7"/>
  <c r="F56" i="6"/>
  <c r="F33" i="6"/>
  <c r="G56" i="5"/>
  <c r="F33" i="5"/>
  <c r="F56" i="4"/>
  <c r="G33" i="4"/>
  <c r="G56" i="3"/>
  <c r="G33" i="3"/>
  <c r="G56" i="6" l="1"/>
  <c r="C10" i="6"/>
  <c r="E56" i="3"/>
  <c r="F56" i="3"/>
  <c r="D33" i="3"/>
  <c r="C10" i="5"/>
  <c r="F56" i="9"/>
  <c r="E56" i="9"/>
  <c r="D56" i="9"/>
  <c r="C10" i="9"/>
  <c r="G33" i="9"/>
  <c r="D33" i="9"/>
  <c r="E33" i="9"/>
  <c r="D33" i="8"/>
  <c r="G33" i="8"/>
  <c r="E33" i="8"/>
  <c r="C10" i="8"/>
  <c r="G56" i="8"/>
  <c r="E56" i="8"/>
  <c r="D56" i="8"/>
  <c r="G56" i="7"/>
  <c r="D56" i="7"/>
  <c r="E56" i="7"/>
  <c r="G33" i="7"/>
  <c r="C10" i="7"/>
  <c r="D33" i="7"/>
  <c r="E33" i="7"/>
  <c r="D56" i="6"/>
  <c r="E56" i="6"/>
  <c r="G33" i="6"/>
  <c r="D33" i="6"/>
  <c r="E33" i="6"/>
  <c r="F56" i="5"/>
  <c r="D56" i="5"/>
  <c r="E56" i="5"/>
  <c r="G33" i="5"/>
  <c r="D33" i="5"/>
  <c r="E33" i="5"/>
  <c r="G56" i="4"/>
  <c r="D56" i="4"/>
  <c r="E56" i="4"/>
  <c r="C10" i="4"/>
  <c r="D33" i="4"/>
  <c r="F33" i="4"/>
  <c r="E33" i="4"/>
  <c r="C10" i="3"/>
  <c r="D56" i="3"/>
  <c r="F33" i="3"/>
  <c r="E33" i="3"/>
  <c r="G32" i="9"/>
  <c r="G55" i="9"/>
  <c r="F32" i="8"/>
  <c r="F55" i="8"/>
  <c r="E55" i="7"/>
  <c r="F55" i="6"/>
  <c r="C9" i="5"/>
  <c r="E32" i="3"/>
  <c r="C9" i="3"/>
  <c r="E55" i="9"/>
  <c r="D32" i="9"/>
  <c r="F32" i="9"/>
  <c r="D55" i="8"/>
  <c r="F55" i="7"/>
  <c r="G32" i="6"/>
  <c r="D32" i="5"/>
  <c r="E32" i="5"/>
  <c r="F32" i="5"/>
  <c r="G32" i="5"/>
  <c r="D32" i="4"/>
  <c r="F32" i="4"/>
  <c r="G32" i="4"/>
  <c r="D32" i="3"/>
  <c r="F32" i="3"/>
  <c r="G32" i="3"/>
  <c r="G55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37" i="1"/>
  <c r="G37" i="1"/>
  <c r="F60" i="1"/>
  <c r="G60" i="1"/>
  <c r="F13" i="5"/>
  <c r="G13" i="5"/>
  <c r="G13" i="3"/>
  <c r="F13" i="3"/>
  <c r="G59" i="1"/>
  <c r="F59" i="1"/>
  <c r="D11" i="9"/>
  <c r="E11" i="9"/>
  <c r="D11" i="8"/>
  <c r="E11" i="8"/>
  <c r="D11" i="7"/>
  <c r="E11" i="7"/>
  <c r="D11" i="6"/>
  <c r="E11" i="6"/>
  <c r="D11" i="5"/>
  <c r="E11" i="5"/>
  <c r="D11" i="4"/>
  <c r="E11" i="4"/>
  <c r="D57" i="1"/>
  <c r="E57" i="1"/>
  <c r="D11" i="3"/>
  <c r="E11" i="3"/>
  <c r="D34" i="1"/>
  <c r="E34" i="1"/>
  <c r="C10" i="1"/>
  <c r="D56" i="1"/>
  <c r="D10" i="3"/>
  <c r="E10" i="5"/>
  <c r="E10" i="3"/>
  <c r="D10" i="5"/>
  <c r="E56" i="1"/>
  <c r="G55" i="4"/>
  <c r="D55" i="7"/>
  <c r="D55" i="3"/>
  <c r="E55" i="8"/>
  <c r="D55" i="9"/>
  <c r="G55" i="8"/>
  <c r="F55" i="3"/>
  <c r="D55" i="5"/>
  <c r="E55" i="6"/>
  <c r="F55" i="9"/>
  <c r="E32" i="4"/>
  <c r="C9" i="6"/>
  <c r="F55" i="4"/>
  <c r="G55" i="5"/>
  <c r="D55" i="6"/>
  <c r="G32" i="8"/>
  <c r="C9" i="7"/>
  <c r="E55" i="3"/>
  <c r="E55" i="4"/>
  <c r="F55" i="5"/>
  <c r="G55" i="6"/>
  <c r="G55" i="7"/>
  <c r="E32" i="8"/>
  <c r="D32" i="6"/>
  <c r="C9" i="8"/>
  <c r="D55" i="4"/>
  <c r="E55" i="5"/>
  <c r="D32" i="8"/>
  <c r="C9" i="4"/>
  <c r="D32" i="7"/>
  <c r="C9" i="9"/>
  <c r="E32" i="9"/>
  <c r="G32" i="7"/>
  <c r="F32" i="7"/>
  <c r="E32" i="7"/>
  <c r="F32" i="6"/>
  <c r="E32" i="6"/>
  <c r="D54" i="7"/>
  <c r="D54" i="6"/>
  <c r="E54" i="6"/>
  <c r="D54" i="5"/>
  <c r="D31" i="5"/>
  <c r="D31" i="4"/>
  <c r="E31" i="4"/>
  <c r="D31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36" i="1"/>
  <c r="F36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33" i="1"/>
  <c r="E33" i="1"/>
  <c r="E9" i="3"/>
  <c r="E54" i="5"/>
  <c r="D31" i="9"/>
  <c r="E54" i="9"/>
  <c r="C8" i="9"/>
  <c r="E31" i="9"/>
  <c r="E54" i="8"/>
  <c r="E31" i="8"/>
  <c r="D31" i="6"/>
  <c r="C8" i="8"/>
  <c r="D31" i="8"/>
  <c r="C8" i="7"/>
  <c r="E31" i="7"/>
  <c r="E31" i="3"/>
  <c r="C8" i="6"/>
  <c r="D54" i="9"/>
  <c r="D54" i="8"/>
  <c r="E31" i="6"/>
  <c r="E31" i="5"/>
  <c r="C8" i="5"/>
  <c r="E54" i="4"/>
  <c r="D54" i="4"/>
  <c r="C8" i="4"/>
  <c r="D54" i="3"/>
  <c r="E54" i="3"/>
  <c r="E54" i="7"/>
  <c r="D31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35" i="1"/>
  <c r="G35" i="1"/>
  <c r="G58" i="1"/>
  <c r="F58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32" i="1"/>
  <c r="D32" i="1"/>
  <c r="D55" i="1"/>
  <c r="E55" i="1"/>
  <c r="C8" i="1"/>
  <c r="E29" i="3"/>
  <c r="E53" i="7"/>
  <c r="E30" i="8"/>
  <c r="C6" i="8"/>
  <c r="D52" i="8"/>
  <c r="D53" i="8"/>
  <c r="E30" i="9"/>
  <c r="E52" i="6"/>
  <c r="D30" i="6"/>
  <c r="E29" i="4"/>
  <c r="E29" i="5"/>
  <c r="D30" i="9"/>
  <c r="D52" i="3"/>
  <c r="E53" i="8"/>
  <c r="D29" i="5"/>
  <c r="C5" i="5"/>
  <c r="D29" i="6"/>
  <c r="E53" i="9"/>
  <c r="D53" i="6"/>
  <c r="E29" i="7"/>
  <c r="D30" i="8"/>
  <c r="E52" i="8"/>
  <c r="E29" i="9"/>
  <c r="E52" i="9"/>
  <c r="C7" i="9"/>
  <c r="D52" i="9"/>
  <c r="D53" i="9"/>
  <c r="C6" i="9"/>
  <c r="D29" i="9"/>
  <c r="C5" i="9"/>
  <c r="C7" i="8"/>
  <c r="E8" i="8" s="1"/>
  <c r="E29" i="8"/>
  <c r="D29" i="8"/>
  <c r="C5" i="8"/>
  <c r="C5" i="7"/>
  <c r="D29" i="7"/>
  <c r="D30" i="7"/>
  <c r="D52" i="7"/>
  <c r="C6" i="7"/>
  <c r="E30" i="7"/>
  <c r="E52" i="7"/>
  <c r="D53" i="7"/>
  <c r="C7" i="7"/>
  <c r="C6" i="6"/>
  <c r="D52" i="6"/>
  <c r="C5" i="6"/>
  <c r="E29" i="6"/>
  <c r="E30" i="6"/>
  <c r="C7" i="6"/>
  <c r="E53" i="6"/>
  <c r="E53" i="5"/>
  <c r="D30" i="5"/>
  <c r="D52" i="5"/>
  <c r="C6" i="5"/>
  <c r="E30" i="5"/>
  <c r="E52" i="5"/>
  <c r="D53" i="5"/>
  <c r="C7" i="5"/>
  <c r="E53" i="4"/>
  <c r="D53" i="4"/>
  <c r="D52" i="4"/>
  <c r="C7" i="4"/>
  <c r="D30" i="4"/>
  <c r="C6" i="4"/>
  <c r="E30" i="4"/>
  <c r="E52" i="4"/>
  <c r="D29" i="4"/>
  <c r="C5" i="4"/>
  <c r="E53" i="3"/>
  <c r="D30" i="3"/>
  <c r="C7" i="3"/>
  <c r="C6" i="3"/>
  <c r="E30" i="3"/>
  <c r="E52" i="3"/>
  <c r="D53" i="3"/>
  <c r="D29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57" i="1"/>
  <c r="G57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56" i="1"/>
  <c r="F56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55" i="1"/>
  <c r="F55" i="1"/>
  <c r="E8" i="9"/>
  <c r="D8" i="9"/>
  <c r="D8" i="7"/>
  <c r="E8" i="7"/>
  <c r="D8" i="6"/>
  <c r="E8" i="6"/>
  <c r="D8" i="5"/>
  <c r="E8" i="5"/>
  <c r="D8" i="4"/>
  <c r="E8" i="4"/>
  <c r="E54" i="1"/>
  <c r="D54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33" i="1" l="1"/>
  <c r="G33" i="1"/>
  <c r="G32" i="1"/>
  <c r="F32" i="1"/>
  <c r="G34" i="1" l="1"/>
  <c r="F34" i="1"/>
  <c r="E31" i="1"/>
  <c r="D31" i="1"/>
  <c r="E29" i="1" l="1"/>
  <c r="D52" i="1"/>
  <c r="D30" i="1"/>
  <c r="D29" i="1"/>
  <c r="C6" i="1"/>
  <c r="E30" i="1"/>
  <c r="E52" i="1"/>
  <c r="D53" i="1"/>
  <c r="C7" i="1"/>
  <c r="E53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<sst xmlns="http://schemas.openxmlformats.org/spreadsheetml/2006/main" count="1037" uniqueCount="36">
  <si>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</si>
  <si>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</si>
  <si>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</si>
  <si>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</si>
  <si>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</si>
  <si>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</si>
  <si>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</si>
  <si>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</si>
  <si>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</si>
  <si>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</si>
  <si>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</si>
  <si>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</si>
  <si>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</si>
  <si>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</si>
  <si>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</si>
  <si>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</si>
  <si>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</si>
  <si>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</si>
  <si>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</si>
  <si>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</si>
  <si>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</si>
  <si>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</si>
  <si>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</si>
  <si>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</si>
  <si>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</si>
  <si>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</si>
  <si>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</si>
  <si>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</si>
  <si>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</si>
  <si>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Mar*</t>
  </si>
  <si>
    <t>Jun*</t>
  </si>
  <si>
    <t>Dec*</t>
  </si>
  <si>
    <t>Sep*</t>
  </si>
  <si>
    <t>-</t>
  </si>
  <si>
    <t>2022</t>
  </si>
  <si>
    <t>Note: Data obtained from the Department of Mineral Resources and Energy. At this stage, the Department of Mineral Resources and Energy is unable to provide data items with regard to full-time and part-time employees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</si>
</sst>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3" fillId="0" borderId="13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0" fillId="0" borderId="0" xfId="0" applyBorder="1"/>
    <xf numFmtId="3" fontId="4" fillId="0" borderId="0" xfId="0" applyNumberFormat="1" applyFont="1" applyBorder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4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101-4715-88AA-91D54CAC53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101-4715-88AA-91D54CAC53E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Total_employment!$K$28:$K$29</c:f>
              <c:numCache>
                <c:formatCode>#,##0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51-4931-94AF-1EA6959173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499533</xdr:colOff>
      <xdr:row>27</xdr:row>
      <xdr:rowOff>0</xdr:rowOff>
    </xdr:from>
    <xdr:to>
      <xdr:col>20</xdr:col>
      <xdr:colOff>194733</xdr:colOff>
      <xdr:row>47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="90" zoomScaleNormal="90" workbookViewId="0">
      <selection activeCell="R8" sqref="R8"/>
    </sheetView>
  </sheetViews>
  <sheetFormatPr defaultRowHeight="15" x14ac:dyDescent="0.25"/>
  <cols>
    <col min="3" max="6" width="10.7109375" bestFit="1" customWidth="1"/>
    <col min="7" max="7" width="10.7109375" customWidth="1"/>
    <col min="11" max="11" width="9.7109375" bestFit="1" customWidth="1"/>
  </cols>
  <sheetData>
    <row r="1" spans="1:9" x14ac:dyDescent="0.25">
      <c r="A1" t="s">
        <v>15</v>
      </c>
    </row>
    <row r="2" spans="1:9" ht="15.75" thickBot="1" x14ac:dyDescent="0.3"/>
    <row r="3" spans="1:9" ht="34.5" thickBot="1" x14ac:dyDescent="0.3">
      <c r="A3" s="41" t="s">
        <v>0</v>
      </c>
      <c r="B3" s="41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.75" thickBot="1" x14ac:dyDescent="0.3">
      <c r="A4" s="42"/>
      <c r="B4" s="42"/>
      <c r="C4" s="4" t="s">
        <v>5</v>
      </c>
      <c r="D4" s="43" t="s">
        <v>6</v>
      </c>
      <c r="E4" s="44"/>
      <c r="F4" s="45" t="s">
        <v>7</v>
      </c>
      <c r="G4" s="46"/>
    </row>
    <row r="5" spans="1:9" x14ac:dyDescent="0.25">
      <c r="A5" s="5" t="s">
        <v>11</v>
      </c>
      <c r="B5" s="6" t="s">
        <v>8</v>
      </c>
      <c r="C5" s="7">
        <f t="shared" ref="C5:C20" si="0">C28+C51</f>
        <v>10041000</v>
      </c>
      <c r="D5" s="35" t="s">
        <v>33</v>
      </c>
      <c r="E5" s="35" t="s">
        <v>33</v>
      </c>
      <c r="F5" s="35" t="s">
        <v>33</v>
      </c>
      <c r="G5" s="36" t="s">
        <v>33</v>
      </c>
    </row>
    <row r="6" spans="1:9" x14ac:dyDescent="0.25">
      <c r="A6" s="5"/>
      <c r="B6" s="6" t="s">
        <v>9</v>
      </c>
      <c r="C6" s="7">
        <f t="shared" si="0"/>
        <v>10093000</v>
      </c>
      <c r="D6" s="23">
        <f t="shared" ref="D6:D7" si="1">C6-C5</f>
        <v>52000</v>
      </c>
      <c r="E6" s="9">
        <f t="shared" ref="E6:E7" si="2">((C6/C5)-1)*100</f>
        <v>0.51787670550742515</v>
      </c>
      <c r="F6" s="35" t="s">
        <v>33</v>
      </c>
      <c r="G6" s="36" t="s">
        <v>33</v>
      </c>
    </row>
    <row r="7" spans="1:9" x14ac:dyDescent="0.25">
      <c r="A7" s="5"/>
      <c r="B7" s="11" t="s">
        <v>10</v>
      </c>
      <c r="C7" s="7">
        <f t="shared" si="0"/>
        <v>10195000</v>
      </c>
      <c r="D7" s="23">
        <f t="shared" si="1"/>
        <v>102000</v>
      </c>
      <c r="E7" s="9">
        <f t="shared" si="2"/>
        <v>1.0106014069156899</v>
      </c>
      <c r="F7" s="35" t="s">
        <v>33</v>
      </c>
      <c r="G7" s="36" t="s">
        <v>33</v>
      </c>
    </row>
    <row r="8" spans="1:9" x14ac:dyDescent="0.25">
      <c r="A8" s="5" t="s">
        <v>18</v>
      </c>
      <c r="B8" s="11" t="s">
        <v>12</v>
      </c>
      <c r="C8" s="7">
        <f t="shared" si="0"/>
        <v>10228000</v>
      </c>
      <c r="D8" s="23">
        <f t="shared" ref="D8" si="3">C8-C7</f>
        <v>33000</v>
      </c>
      <c r="E8" s="9">
        <f t="shared" ref="E8" si="4">((C8/C7)-1)*100</f>
        <v>0.32368808239333635</v>
      </c>
      <c r="F8" s="35" t="s">
        <v>33</v>
      </c>
      <c r="G8" s="36" t="s">
        <v>33</v>
      </c>
      <c r="I8" s="30"/>
    </row>
    <row r="9" spans="1:9" x14ac:dyDescent="0.25">
      <c r="A9" s="5"/>
      <c r="B9" s="6" t="s">
        <v>8</v>
      </c>
      <c r="C9" s="7">
        <f t="shared" si="0"/>
        <v>10203000</v>
      </c>
      <c r="D9" s="23">
        <f t="shared" ref="D9" si="5">C9-C8</f>
        <v>-25000</v>
      </c>
      <c r="E9" s="9">
        <f t="shared" ref="E9" si="6">((C9/C8)-1)*100</f>
        <v>-0.24442706296441408</v>
      </c>
      <c r="F9" s="23">
        <f t="shared" ref="F9" si="7">C9-C5</f>
        <v>162000</v>
      </c>
      <c r="G9" s="10">
        <f t="shared" ref="G9" si="8">((C9/C5)-1)*100</f>
        <v>1.6133851210038852</v>
      </c>
      <c r="I9" s="30"/>
    </row>
    <row r="10" spans="1:9" x14ac:dyDescent="0.25">
      <c r="A10" s="5"/>
      <c r="B10" s="6" t="s">
        <v>9</v>
      </c>
      <c r="C10" s="7">
        <f t="shared" si="0"/>
        <v>10220000</v>
      </c>
      <c r="D10" s="23">
        <f t="shared" ref="D10" si="9">C10-C9</f>
        <v>17000</v>
      </c>
      <c r="E10" s="9">
        <f t="shared" ref="E10" si="10">((C10/C9)-1)*100</f>
        <v>0.16661766147212376</v>
      </c>
      <c r="F10" s="23">
        <f t="shared" ref="F10" si="11">C10-C6</f>
        <v>127000</v>
      </c>
      <c r="G10" s="10">
        <f t="shared" ref="G10" si="12">((C10/C6)-1)*100</f>
        <v>1.2582978301793224</v>
      </c>
      <c r="I10" s="30"/>
    </row>
    <row r="11" spans="1:9" x14ac:dyDescent="0.25">
      <c r="A11" s="5"/>
      <c r="B11" s="11" t="s">
        <v>10</v>
      </c>
      <c r="C11" s="7">
        <f t="shared" si="0"/>
        <v>10294000</v>
      </c>
      <c r="D11" s="23">
        <f t="shared" ref="D11" si="13">C11-C10</f>
        <v>74000</v>
      </c>
      <c r="E11" s="9">
        <f t="shared" ref="E11" si="14">((C11/C10)-1)*100</f>
        <v>0.72407045009785787</v>
      </c>
      <c r="F11" s="23">
        <f t="shared" ref="F11" si="15">C11-C7</f>
        <v>99000</v>
      </c>
      <c r="G11" s="10">
        <f t="shared" ref="G11" si="16">((C11/C7)-1)*100</f>
        <v>0.97106424717998685</v>
      </c>
      <c r="I11" s="30"/>
    </row>
    <row r="12" spans="1:9" x14ac:dyDescent="0.25">
      <c r="A12" s="5" t="s">
        <v>27</v>
      </c>
      <c r="B12" s="11" t="s">
        <v>12</v>
      </c>
      <c r="C12" s="7">
        <f t="shared" si="0"/>
        <v>10305000</v>
      </c>
      <c r="D12" s="23">
        <f t="shared" ref="D12" si="17">C12-C11</f>
        <v>11000</v>
      </c>
      <c r="E12" s="9">
        <f t="shared" ref="E12" si="18">((C12/C11)-1)*100</f>
        <v>0.10685836409558558</v>
      </c>
      <c r="F12" s="23">
        <f t="shared" ref="F12" si="19">C12-C8</f>
        <v>77000</v>
      </c>
      <c r="G12" s="10">
        <f t="shared" ref="G12" si="20">((C12/C8)-1)*100</f>
        <v>0.75283535393038115</v>
      </c>
      <c r="I12" s="30"/>
    </row>
    <row r="13" spans="1:9" x14ac:dyDescent="0.25">
      <c r="A13" s="5"/>
      <c r="B13" s="11" t="s">
        <v>8</v>
      </c>
      <c r="C13" s="7">
        <f t="shared" si="0"/>
        <v>9651000</v>
      </c>
      <c r="D13" s="23">
        <f t="shared" ref="D13" si="21">C13-C12</f>
        <v>-654000</v>
      </c>
      <c r="E13" s="9">
        <f t="shared" ref="E13" si="22">((C13/C12)-1)*100</f>
        <v>-6.346433770014559</v>
      </c>
      <c r="F13" s="23">
        <f t="shared" ref="F13" si="23">C13-C9</f>
        <v>-552000</v>
      </c>
      <c r="G13" s="10">
        <f t="shared" ref="G13" si="24">((C13/C9)-1)*100</f>
        <v>-5.4101734783887139</v>
      </c>
      <c r="I13" s="30"/>
    </row>
    <row r="14" spans="1:9" x14ac:dyDescent="0.25">
      <c r="A14" s="5"/>
      <c r="B14" s="11" t="s">
        <v>9</v>
      </c>
      <c r="C14" s="7">
        <f t="shared" si="0"/>
        <v>9739000</v>
      </c>
      <c r="D14" s="23">
        <f t="shared" ref="D14" si="25">C14-C13</f>
        <v>88000</v>
      </c>
      <c r="E14" s="9">
        <f t="shared" ref="E14" si="26">((C14/C13)-1)*100</f>
        <v>0.91182260905604551</v>
      </c>
      <c r="F14" s="23">
        <f t="shared" ref="F14" si="27">C14-C10</f>
        <v>-481000</v>
      </c>
      <c r="G14" s="10">
        <f t="shared" ref="G14" si="28">((C14/C10)-1)*100</f>
        <v>-4.7064579256360091</v>
      </c>
      <c r="I14" s="30"/>
    </row>
    <row r="15" spans="1:9" x14ac:dyDescent="0.25">
      <c r="A15" s="5"/>
      <c r="B15" s="11" t="s">
        <v>10</v>
      </c>
      <c r="C15" s="7">
        <f t="shared" si="0"/>
        <v>9861000</v>
      </c>
      <c r="D15" s="23">
        <f t="shared" ref="D15" si="29">C15-C14</f>
        <v>122000</v>
      </c>
      <c r="E15" s="9">
        <f t="shared" ref="E15" si="30">((C15/C14)-1)*100</f>
        <v>1.2526953485984205</v>
      </c>
      <c r="F15" s="23">
        <f t="shared" ref="F15" si="31">C15-C11</f>
        <v>-433000</v>
      </c>
      <c r="G15" s="10">
        <f t="shared" ref="G15" si="32">((C15/C11)-1)*100</f>
        <v>-4.2063337866718449</v>
      </c>
      <c r="I15" s="30"/>
    </row>
    <row r="16" spans="1:9" x14ac:dyDescent="0.25">
      <c r="A16" s="5" t="s">
        <v>28</v>
      </c>
      <c r="B16" s="11" t="s">
        <v>12</v>
      </c>
      <c r="C16" s="7">
        <f t="shared" si="0"/>
        <v>9904000</v>
      </c>
      <c r="D16" s="23">
        <f t="shared" ref="D16" si="33">C16-C15</f>
        <v>43000</v>
      </c>
      <c r="E16" s="9">
        <f t="shared" ref="E16" si="34">((C16/C15)-1)*100</f>
        <v>0.43606125139439289</v>
      </c>
      <c r="F16" s="23">
        <f t="shared" ref="F16" si="35">C16-C12</f>
        <v>-401000</v>
      </c>
      <c r="G16" s="10">
        <f t="shared" ref="G16" si="36">((C16/C12)-1)*100</f>
        <v>-3.8913148956817079</v>
      </c>
      <c r="I16" s="30"/>
    </row>
    <row r="17" spans="1:11" x14ac:dyDescent="0.25">
      <c r="A17" s="5"/>
      <c r="B17" s="11" t="s">
        <v>8</v>
      </c>
      <c r="C17" s="7">
        <f t="shared" si="0"/>
        <v>9874000</v>
      </c>
      <c r="D17" s="23">
        <f t="shared" ref="D17:D18" si="37">C17-C16</f>
        <v>-30000</v>
      </c>
      <c r="E17" s="9">
        <f t="shared" ref="E17" si="38">((C17/C16)-1)*100</f>
        <v>-0.30290791599353328</v>
      </c>
      <c r="F17" s="23">
        <f t="shared" ref="F17" si="39">C17-C13</f>
        <v>223000</v>
      </c>
      <c r="G17" s="10">
        <f t="shared" ref="G17" si="40">((C17/C13)-1)*100</f>
        <v>2.3106413843125173</v>
      </c>
      <c r="I17" s="30"/>
    </row>
    <row r="18" spans="1:11" x14ac:dyDescent="0.25">
      <c r="A18" s="5"/>
      <c r="B18" s="11" t="s">
        <v>9</v>
      </c>
      <c r="C18" s="7">
        <f t="shared" si="0"/>
        <v>9953000</v>
      </c>
      <c r="D18" s="23">
        <f t="shared" si="37"/>
        <v>79000</v>
      </c>
      <c r="E18" s="9">
        <f t="shared" ref="E18:E19" si="41">((C18/C17)-1)*100</f>
        <v>0.80008102086286392</v>
      </c>
      <c r="F18" s="23">
        <f t="shared" ref="F18:F19" si="42">C18-C14</f>
        <v>214000</v>
      </c>
      <c r="G18" s="10">
        <f t="shared" ref="G18:G19" si="43">((C18/C14)-1)*100</f>
        <v>2.1973508573775558</v>
      </c>
      <c r="I18" s="30"/>
    </row>
    <row r="19" spans="1:11" x14ac:dyDescent="0.25">
      <c r="A19" s="5"/>
      <c r="B19" s="11" t="s">
        <v>31</v>
      </c>
      <c r="C19" s="7">
        <f t="shared" si="0"/>
        <v>10062000</v>
      </c>
      <c r="D19" s="23">
        <f t="shared" ref="D19" si="44">C19-C18</f>
        <v>109000</v>
      </c>
      <c r="E19" s="9">
        <f t="shared" si="41"/>
        <v>1.0951471918014599</v>
      </c>
      <c r="F19" s="23">
        <f t="shared" si="42"/>
        <v>201000</v>
      </c>
      <c r="G19" s="10">
        <f t="shared" si="43"/>
        <v>2.0383328262853606</v>
      </c>
      <c r="I19" s="30"/>
    </row>
    <row r="20" spans="1:11" x14ac:dyDescent="0.25">
      <c r="A20" s="5" t="s">
        <v>34</v>
      </c>
      <c r="B20" s="11" t="s">
        <v>12</v>
      </c>
      <c r="C20" s="7">
        <f t="shared" si="0"/>
        <v>10104000</v>
      </c>
      <c r="D20" s="23">
        <f t="shared" ref="D20" si="45">C20-C19</f>
        <v>42000</v>
      </c>
      <c r="E20" s="9">
        <f t="shared" ref="E20" si="46">((C20/C19)-1)*100</f>
        <v>0.4174120453190211</v>
      </c>
      <c r="F20" s="23">
        <f t="shared" ref="F20" si="47">C20-C16</f>
        <v>200000</v>
      </c>
      <c r="G20" s="10">
        <f t="shared" ref="G20" si="48">((C20/C16)-1)*100</f>
        <v>2.0193861066235774</v>
      </c>
      <c r="I20" s="30"/>
    </row>
    <row r="21" spans="1:11" ht="15.75" thickBot="1" x14ac:dyDescent="0.3">
      <c r="A21" s="29"/>
      <c r="B21" s="13"/>
      <c r="C21" s="12"/>
      <c r="D21" s="24"/>
      <c r="E21" s="15"/>
      <c r="F21" s="24"/>
      <c r="G21" s="16"/>
    </row>
    <row r="24" spans="1:11" x14ac:dyDescent="0.25">
      <c r="A24" s="17"/>
      <c r="B24" s="18"/>
      <c r="C24" s="19"/>
    </row>
    <row r="25" spans="1:11" ht="15.75" thickBot="1" x14ac:dyDescent="0.3">
      <c r="A25" t="s">
        <v>16</v>
      </c>
      <c r="B25" s="18"/>
      <c r="C25" s="19"/>
    </row>
    <row r="26" spans="1:11" ht="76.5" customHeight="1" thickBot="1" x14ac:dyDescent="0.3">
      <c r="A26" s="41" t="s">
        <v>0</v>
      </c>
      <c r="B26" s="41" t="s">
        <v>1</v>
      </c>
      <c r="C26" s="1" t="s">
        <v>2</v>
      </c>
      <c r="D26" s="2" t="s">
        <v>3</v>
      </c>
      <c r="E26" s="2" t="s">
        <v>4</v>
      </c>
      <c r="F26" s="2" t="s">
        <v>3</v>
      </c>
      <c r="G26" s="3" t="s">
        <v>4</v>
      </c>
    </row>
    <row r="27" spans="1:11" ht="15.75" customHeight="1" thickBot="1" x14ac:dyDescent="0.3">
      <c r="A27" s="42"/>
      <c r="B27" s="42"/>
      <c r="C27" s="4" t="s">
        <v>13</v>
      </c>
      <c r="D27" s="43" t="s">
        <v>6</v>
      </c>
      <c r="E27" s="44"/>
      <c r="F27" s="45" t="s">
        <v>7</v>
      </c>
      <c r="G27" s="46"/>
    </row>
    <row r="28" spans="1:11" x14ac:dyDescent="0.25">
      <c r="A28" s="5" t="s">
        <v>11</v>
      </c>
      <c r="B28" s="6" t="s">
        <v>8</v>
      </c>
      <c r="C28" s="7">
        <f>'3-Manufacturing'!C28+'4-Electricity'!C28+'5-Construction'!C28+'6-Trade'!C28+'7-Transport'!C28+'8-Finance'!C28+'9-Community'!C28+'2-Mining'!C5</f>
        <v>9034000</v>
      </c>
      <c r="D28" s="35" t="s">
        <v>33</v>
      </c>
      <c r="E28" s="35" t="s">
        <v>33</v>
      </c>
      <c r="F28" s="35" t="s">
        <v>33</v>
      </c>
      <c r="G28" s="36" t="s">
        <v>33</v>
      </c>
      <c r="K28" s="30"/>
    </row>
    <row r="29" spans="1:11" x14ac:dyDescent="0.25">
      <c r="A29" s="5"/>
      <c r="B29" s="6" t="s">
        <v>9</v>
      </c>
      <c r="C29" s="7">
        <f>'3-Manufacturing'!C29+'4-Electricity'!C29+'5-Construction'!C29+'6-Trade'!C29+'7-Transport'!C29+'8-Finance'!C29+'9-Community'!C29+'2-Mining'!C6</f>
        <v>9083000</v>
      </c>
      <c r="D29" s="23">
        <f t="shared" ref="D29:D30" si="49">C29-C28</f>
        <v>49000</v>
      </c>
      <c r="E29" s="9">
        <f t="shared" ref="E29:E30" si="50">((C29/C28)-1)*100</f>
        <v>0.54239539517377811</v>
      </c>
      <c r="F29" s="35" t="s">
        <v>33</v>
      </c>
      <c r="G29" s="36" t="s">
        <v>33</v>
      </c>
      <c r="K29" s="30"/>
    </row>
    <row r="30" spans="1:11" x14ac:dyDescent="0.25">
      <c r="A30" s="5"/>
      <c r="B30" s="11" t="s">
        <v>10</v>
      </c>
      <c r="C30" s="7">
        <f>'3-Manufacturing'!C30+'4-Electricity'!C30+'5-Construction'!C30+'6-Trade'!C30+'7-Transport'!C30+'8-Finance'!C30+'9-Community'!C30+'2-Mining'!C7</f>
        <v>9176000</v>
      </c>
      <c r="D30" s="23">
        <f t="shared" si="49"/>
        <v>93000</v>
      </c>
      <c r="E30" s="9">
        <f t="shared" si="50"/>
        <v>1.0238907849829282</v>
      </c>
      <c r="F30" s="35" t="s">
        <v>33</v>
      </c>
      <c r="G30" s="36" t="s">
        <v>33</v>
      </c>
    </row>
    <row r="31" spans="1:11" x14ac:dyDescent="0.25">
      <c r="A31" s="5" t="s">
        <v>18</v>
      </c>
      <c r="B31" s="11" t="s">
        <v>12</v>
      </c>
      <c r="C31" s="7">
        <f>'3-Manufacturing'!C31+'4-Electricity'!C31+'5-Construction'!C31+'6-Trade'!C31+'7-Transport'!C31+'8-Finance'!C31+'9-Community'!C31+'2-Mining'!C8</f>
        <v>9230000</v>
      </c>
      <c r="D31" s="23">
        <f t="shared" ref="D31" si="51">C31-C30</f>
        <v>54000</v>
      </c>
      <c r="E31" s="9">
        <f t="shared" ref="E31" si="52">((C31/C30)-1)*100</f>
        <v>0.58849171752397567</v>
      </c>
      <c r="F31" s="35" t="s">
        <v>33</v>
      </c>
      <c r="G31" s="36" t="s">
        <v>33</v>
      </c>
    </row>
    <row r="32" spans="1:11" x14ac:dyDescent="0.25">
      <c r="A32" s="5"/>
      <c r="B32" s="6" t="s">
        <v>30</v>
      </c>
      <c r="C32" s="7">
        <f>'3-Manufacturing'!C32+'4-Electricity'!C32+'5-Construction'!C32+'6-Trade'!C32+'7-Transport'!C32+'8-Finance'!C32+'9-Community'!C32+'2-Mining'!C9</f>
        <v>9179000</v>
      </c>
      <c r="D32" s="23">
        <f t="shared" ref="D32" si="53">C32-C31</f>
        <v>-51000</v>
      </c>
      <c r="E32" s="9">
        <f t="shared" ref="E32" si="54">((C32/C31)-1)*100</f>
        <v>-0.55254604550378783</v>
      </c>
      <c r="F32" s="23">
        <f t="shared" ref="F32" si="55">C32-C28</f>
        <v>145000</v>
      </c>
      <c r="G32" s="10">
        <f t="shared" ref="G32" si="56">((C32/C28)-1)*100</f>
        <v>1.6050475979632495</v>
      </c>
    </row>
    <row r="33" spans="1:7" x14ac:dyDescent="0.25">
      <c r="A33" s="5"/>
      <c r="B33" s="6" t="s">
        <v>32</v>
      </c>
      <c r="C33" s="7">
        <f>'3-Manufacturing'!C33+'4-Electricity'!C33+'5-Construction'!C33+'6-Trade'!C33+'7-Transport'!C33+'8-Finance'!C33+'9-Community'!C33+'2-Mining'!C10</f>
        <v>9196000</v>
      </c>
      <c r="D33" s="23">
        <f t="shared" ref="D33" si="57">C33-C32</f>
        <v>17000</v>
      </c>
      <c r="E33" s="9">
        <f t="shared" ref="E33" si="58">((C33/C32)-1)*100</f>
        <v>0.18520536006101374</v>
      </c>
      <c r="F33" s="23">
        <f t="shared" ref="F33" si="59">C33-C29</f>
        <v>113000</v>
      </c>
      <c r="G33" s="10">
        <f t="shared" ref="G33" si="60">((C33/C29)-1)*100</f>
        <v>1.2440823516459254</v>
      </c>
    </row>
    <row r="34" spans="1:7" x14ac:dyDescent="0.25">
      <c r="A34" s="5"/>
      <c r="B34" s="11" t="s">
        <v>31</v>
      </c>
      <c r="C34" s="7">
        <f>'3-Manufacturing'!C34+'4-Electricity'!C34+'5-Construction'!C34+'6-Trade'!C34+'7-Transport'!C34+'8-Finance'!C34+'9-Community'!C34+'2-Mining'!C11</f>
        <v>9251000</v>
      </c>
      <c r="D34" s="23">
        <f t="shared" ref="D34" si="61">C34-C33</f>
        <v>55000</v>
      </c>
      <c r="E34" s="9">
        <f t="shared" ref="E34" si="62">((C34/C33)-1)*100</f>
        <v>0.59808612440190867</v>
      </c>
      <c r="F34" s="23">
        <f t="shared" ref="F34" si="63">C34-C30</f>
        <v>75000</v>
      </c>
      <c r="G34" s="10">
        <f t="shared" ref="G34" si="64">((C34/C30)-1)*100</f>
        <v>0.81734960767219089</v>
      </c>
    </row>
    <row r="35" spans="1:7" x14ac:dyDescent="0.25">
      <c r="A35" s="5" t="s">
        <v>27</v>
      </c>
      <c r="B35" s="11" t="s">
        <v>29</v>
      </c>
      <c r="C35" s="7">
        <f>'3-Manufacturing'!C35+'4-Electricity'!C35+'5-Construction'!C35+'6-Trade'!C35+'7-Transport'!C35+'8-Finance'!C35+'9-Community'!C35+'2-Mining'!C12</f>
        <v>9287000</v>
      </c>
      <c r="D35" s="23">
        <f t="shared" ref="D35" si="65">C35-C34</f>
        <v>36000</v>
      </c>
      <c r="E35" s="9">
        <f t="shared" ref="E35" si="66">((C35/C34)-1)*100</f>
        <v>0.38914711923034861</v>
      </c>
      <c r="F35" s="23">
        <f t="shared" ref="F35" si="67">C35-C31</f>
        <v>57000</v>
      </c>
      <c r="G35" s="10">
        <f t="shared" ref="G35" si="68">((C35/C31)-1)*100</f>
        <v>0.61755146262187921</v>
      </c>
    </row>
    <row r="36" spans="1:7" x14ac:dyDescent="0.25">
      <c r="A36" s="5"/>
      <c r="B36" s="11" t="s">
        <v>30</v>
      </c>
      <c r="C36" s="7">
        <f>'3-Manufacturing'!C36+'4-Electricity'!C36+'5-Construction'!C36+'6-Trade'!C36+'7-Transport'!C36+'8-Finance'!C36+'9-Community'!C36+'2-Mining'!C13</f>
        <v>8745000</v>
      </c>
      <c r="D36" s="23">
        <f t="shared" ref="D36" si="69">C36-C35</f>
        <v>-542000</v>
      </c>
      <c r="E36" s="9">
        <f t="shared" ref="E36" si="70">((C36/C35)-1)*100</f>
        <v>-5.8361149994616168</v>
      </c>
      <c r="F36" s="23">
        <f t="shared" ref="F36" si="71">C36-C32</f>
        <v>-434000</v>
      </c>
      <c r="G36" s="10">
        <f t="shared" ref="G36" si="72">((C36/C32)-1)*100</f>
        <v>-4.7281838980281048</v>
      </c>
    </row>
    <row r="37" spans="1:7" x14ac:dyDescent="0.25">
      <c r="A37" s="5"/>
      <c r="B37" s="11" t="s">
        <v>32</v>
      </c>
      <c r="C37" s="7">
        <f>'3-Manufacturing'!C37+'4-Electricity'!C37+'5-Construction'!C37+'6-Trade'!C37+'7-Transport'!C37+'8-Finance'!C37+'9-Community'!C37+'2-Mining'!C14</f>
        <v>8812000</v>
      </c>
      <c r="D37" s="23">
        <f t="shared" ref="D37" si="73">C37-C36</f>
        <v>67000</v>
      </c>
      <c r="E37" s="9">
        <f t="shared" ref="E37" si="74">((C37/C36)-1)*100</f>
        <v>0.7661520869068017</v>
      </c>
      <c r="F37" s="23">
        <f t="shared" ref="F37" si="75">C37-C33</f>
        <v>-384000</v>
      </c>
      <c r="G37" s="10">
        <f t="shared" ref="G37" si="76">((C37/C33)-1)*100</f>
        <v>-4.1757285776424569</v>
      </c>
    </row>
    <row r="38" spans="1:7" x14ac:dyDescent="0.25">
      <c r="A38" s="5"/>
      <c r="B38" s="11" t="s">
        <v>31</v>
      </c>
      <c r="C38" s="7">
        <f>'3-Manufacturing'!C38+'4-Electricity'!C38+'5-Construction'!C38+'6-Trade'!C38+'7-Transport'!C38+'8-Finance'!C38+'9-Community'!C38+'2-Mining'!C15</f>
        <v>8857000</v>
      </c>
      <c r="D38" s="23">
        <f t="shared" ref="D38" si="77">C38-C37</f>
        <v>45000</v>
      </c>
      <c r="E38" s="9">
        <f t="shared" ref="E38" si="78">((C38/C37)-1)*100</f>
        <v>0.51066727190194339</v>
      </c>
      <c r="F38" s="23">
        <f t="shared" ref="F38" si="79">C38-C34</f>
        <v>-394000</v>
      </c>
      <c r="G38" s="10">
        <f t="shared" ref="G38" si="80">((C38/C34)-1)*100</f>
        <v>-4.2589990271322042</v>
      </c>
    </row>
    <row r="39" spans="1:7" x14ac:dyDescent="0.25">
      <c r="A39" s="5" t="s">
        <v>28</v>
      </c>
      <c r="B39" s="11" t="s">
        <v>12</v>
      </c>
      <c r="C39" s="7">
        <f>'3-Manufacturing'!C39+'4-Electricity'!C39+'5-Construction'!C39+'6-Trade'!C39+'7-Transport'!C39+'8-Finance'!C39+'9-Community'!C39+'2-Mining'!C16</f>
        <v>8873000</v>
      </c>
      <c r="D39" s="23">
        <f t="shared" ref="D39" si="81">C39-C38</f>
        <v>16000</v>
      </c>
      <c r="E39" s="9">
        <f t="shared" ref="E39" si="82">((C39/C38)-1)*100</f>
        <v>0.18064807496895874</v>
      </c>
      <c r="F39" s="23">
        <f t="shared" ref="F39" si="83">C39-C35</f>
        <v>-414000</v>
      </c>
      <c r="G39" s="10">
        <f t="shared" ref="G39" si="84">((C39/C35)-1)*100</f>
        <v>-4.4578442984817501</v>
      </c>
    </row>
    <row r="40" spans="1:7" x14ac:dyDescent="0.25">
      <c r="A40" s="5"/>
      <c r="B40" s="11" t="s">
        <v>8</v>
      </c>
      <c r="C40" s="7">
        <f>'3-Manufacturing'!C40+'4-Electricity'!C40+'5-Construction'!C40+'6-Trade'!C40+'7-Transport'!C40+'8-Finance'!C40+'9-Community'!C40+'2-Mining'!C17</f>
        <v>8906000</v>
      </c>
      <c r="D40" s="23">
        <f t="shared" ref="D40" si="85">C40-C39</f>
        <v>33000</v>
      </c>
      <c r="E40" s="9">
        <f t="shared" ref="E40" si="86">((C40/C39)-1)*100</f>
        <v>0.37191479770088964</v>
      </c>
      <c r="F40" s="23">
        <f t="shared" ref="F40" si="87">C40-C36</f>
        <v>161000</v>
      </c>
      <c r="G40" s="10">
        <f t="shared" ref="G40" si="88">((C40/C36)-1)*100</f>
        <v>1.8410520297312827</v>
      </c>
    </row>
    <row r="41" spans="1:7" x14ac:dyDescent="0.25">
      <c r="A41" s="5"/>
      <c r="B41" s="11" t="s">
        <v>9</v>
      </c>
      <c r="C41" s="7">
        <f>'3-Manufacturing'!C41+'4-Electricity'!C41+'5-Construction'!C41+'6-Trade'!C41+'7-Transport'!C41+'8-Finance'!C41+'9-Community'!C41+'2-Mining'!C18</f>
        <v>8889000</v>
      </c>
      <c r="D41" s="23">
        <f t="shared" ref="D41:D42" si="89">C41-C40</f>
        <v>-17000</v>
      </c>
      <c r="E41" s="9">
        <f t="shared" ref="E41:E42" si="90">((C41/C40)-1)*100</f>
        <v>-0.19088255108915542</v>
      </c>
      <c r="F41" s="23">
        <f t="shared" ref="F41:F42" si="91">C41-C37</f>
        <v>77000</v>
      </c>
      <c r="G41" s="10">
        <f t="shared" ref="G41:G42" si="92">((C41/C37)-1)*100</f>
        <v>0.87380844303222016</v>
      </c>
    </row>
    <row r="42" spans="1:7" x14ac:dyDescent="0.25">
      <c r="A42" s="5"/>
      <c r="B42" s="11" t="s">
        <v>31</v>
      </c>
      <c r="C42" s="7">
        <f>'3-Manufacturing'!C42+'4-Electricity'!C42+'5-Construction'!C42+'6-Trade'!C42+'7-Transport'!C42+'8-Finance'!C42+'9-Community'!C42+'2-Mining'!C19</f>
        <v>8880000</v>
      </c>
      <c r="D42" s="23">
        <f t="shared" si="89"/>
        <v>-9000</v>
      </c>
      <c r="E42" s="9">
        <f t="shared" si="90"/>
        <v>-0.10124873439082416</v>
      </c>
      <c r="F42" s="23">
        <f t="shared" si="91"/>
        <v>23000</v>
      </c>
      <c r="G42" s="10">
        <f t="shared" si="92"/>
        <v>0.25968160776785876</v>
      </c>
    </row>
    <row r="43" spans="1:7" x14ac:dyDescent="0.25">
      <c r="A43" s="5" t="s">
        <v>34</v>
      </c>
      <c r="B43" s="11" t="s">
        <v>12</v>
      </c>
      <c r="C43" s="7">
        <f>'3-Manufacturing'!C43+'4-Electricity'!C43+'5-Construction'!C43+'6-Trade'!C43+'7-Transport'!C43+'8-Finance'!C43+'9-Community'!C43+'2-Mining'!C20</f>
        <v>8881000</v>
      </c>
      <c r="D43" s="23">
        <f t="shared" ref="D43" si="93">C43-C42</f>
        <v>1000</v>
      </c>
      <c r="E43" s="9">
        <f t="shared" ref="E43" si="94">((C43/C42)-1)*100</f>
        <v>1.126126126125282E-2</v>
      </c>
      <c r="F43" s="23">
        <f t="shared" ref="F43" si="95">C43-C39</f>
        <v>8000</v>
      </c>
      <c r="G43" s="10">
        <f t="shared" ref="G43" si="96">((C43/C39)-1)*100</f>
        <v>9.0161163079005568E-2</v>
      </c>
    </row>
    <row r="44" spans="1:7" ht="15.75" thickBot="1" x14ac:dyDescent="0.3">
      <c r="A44" s="29"/>
      <c r="B44" s="13"/>
      <c r="C44" s="12"/>
      <c r="D44" s="24"/>
      <c r="E44" s="15"/>
      <c r="F44" s="24"/>
      <c r="G44" s="16"/>
    </row>
    <row r="45" spans="1:7" x14ac:dyDescent="0.25">
      <c r="A45" s="20"/>
      <c r="B45" s="20"/>
      <c r="C45" s="20"/>
    </row>
    <row r="46" spans="1:7" x14ac:dyDescent="0.25">
      <c r="A46" s="20"/>
      <c r="B46" s="20"/>
      <c r="C46" s="20"/>
    </row>
    <row r="47" spans="1:7" x14ac:dyDescent="0.25">
      <c r="A47" s="20"/>
      <c r="B47" s="20"/>
      <c r="C47" s="20"/>
    </row>
    <row r="48" spans="1:7" ht="15.75" thickBot="1" x14ac:dyDescent="0.3">
      <c r="A48" t="s">
        <v>17</v>
      </c>
    </row>
    <row r="49" spans="1:7" ht="34.5" thickBot="1" x14ac:dyDescent="0.3">
      <c r="A49" s="41" t="s">
        <v>0</v>
      </c>
      <c r="B49" s="41" t="s">
        <v>1</v>
      </c>
      <c r="C49" s="1" t="s">
        <v>2</v>
      </c>
      <c r="D49" s="2" t="s">
        <v>3</v>
      </c>
      <c r="E49" s="2" t="s">
        <v>4</v>
      </c>
      <c r="F49" s="2" t="s">
        <v>3</v>
      </c>
      <c r="G49" s="3" t="s">
        <v>4</v>
      </c>
    </row>
    <row r="50" spans="1:7" ht="15.75" thickBot="1" x14ac:dyDescent="0.3">
      <c r="A50" s="42"/>
      <c r="B50" s="42"/>
      <c r="C50" s="4" t="s">
        <v>14</v>
      </c>
      <c r="D50" s="43" t="s">
        <v>6</v>
      </c>
      <c r="E50" s="44"/>
      <c r="F50" s="45" t="s">
        <v>7</v>
      </c>
      <c r="G50" s="46"/>
    </row>
    <row r="51" spans="1:7" x14ac:dyDescent="0.25">
      <c r="A51" s="5" t="s">
        <v>11</v>
      </c>
      <c r="B51" s="6" t="s">
        <v>8</v>
      </c>
      <c r="C51" s="7">
        <f>'3-Manufacturing'!C51+'4-Electricity'!C51+'5-Construction'!C51+'6-Trade'!C51+'7-Transport'!C51+'8-Finance'!C51+'9-Community'!C51</f>
        <v>1007000</v>
      </c>
      <c r="D51" s="35" t="s">
        <v>33</v>
      </c>
      <c r="E51" s="35" t="s">
        <v>33</v>
      </c>
      <c r="F51" s="35" t="s">
        <v>33</v>
      </c>
      <c r="G51" s="36" t="s">
        <v>33</v>
      </c>
    </row>
    <row r="52" spans="1:7" x14ac:dyDescent="0.25">
      <c r="A52" s="5"/>
      <c r="B52" s="6" t="s">
        <v>9</v>
      </c>
      <c r="C52" s="7">
        <f>'3-Manufacturing'!C52+'4-Electricity'!C52+'5-Construction'!C52+'6-Trade'!C52+'7-Transport'!C52+'8-Finance'!C52+'9-Community'!C52</f>
        <v>1010000</v>
      </c>
      <c r="D52" s="23">
        <f t="shared" ref="D52:D53" si="97">C52-C51</f>
        <v>3000</v>
      </c>
      <c r="E52" s="9">
        <f t="shared" ref="E52:E53" si="98">((C52/C51)-1)*100</f>
        <v>0.29791459781529639</v>
      </c>
      <c r="F52" s="35" t="s">
        <v>33</v>
      </c>
      <c r="G52" s="36" t="s">
        <v>33</v>
      </c>
    </row>
    <row r="53" spans="1:7" x14ac:dyDescent="0.25">
      <c r="A53" s="5"/>
      <c r="B53" s="11" t="s">
        <v>10</v>
      </c>
      <c r="C53" s="7">
        <f>'3-Manufacturing'!C53+'4-Electricity'!C53+'5-Construction'!C53+'6-Trade'!C53+'7-Transport'!C53+'8-Finance'!C53+'9-Community'!C53</f>
        <v>1019000</v>
      </c>
      <c r="D53" s="23">
        <f t="shared" si="97"/>
        <v>9000</v>
      </c>
      <c r="E53" s="9">
        <f t="shared" si="98"/>
        <v>0.89108910891089188</v>
      </c>
      <c r="F53" s="35" t="s">
        <v>33</v>
      </c>
      <c r="G53" s="36" t="s">
        <v>33</v>
      </c>
    </row>
    <row r="54" spans="1:7" x14ac:dyDescent="0.25">
      <c r="A54" s="5" t="s">
        <v>18</v>
      </c>
      <c r="B54" s="11" t="s">
        <v>12</v>
      </c>
      <c r="C54" s="7">
        <f>'3-Manufacturing'!C54+'4-Electricity'!C54+'5-Construction'!C54+'6-Trade'!C54+'7-Transport'!C54+'8-Finance'!C54+'9-Community'!C54</f>
        <v>998000</v>
      </c>
      <c r="D54" s="23">
        <f t="shared" ref="D54" si="99">C54-C53</f>
        <v>-21000</v>
      </c>
      <c r="E54" s="9">
        <f t="shared" ref="E54" si="100">((C54/C53)-1)*100</f>
        <v>-2.060843964671244</v>
      </c>
      <c r="F54" s="35" t="s">
        <v>33</v>
      </c>
      <c r="G54" s="36" t="s">
        <v>33</v>
      </c>
    </row>
    <row r="55" spans="1:7" x14ac:dyDescent="0.25">
      <c r="A55" s="5"/>
      <c r="B55" s="6" t="s">
        <v>30</v>
      </c>
      <c r="C55" s="7">
        <f>'3-Manufacturing'!C55+'4-Electricity'!C55+'5-Construction'!C55+'6-Trade'!C55+'7-Transport'!C55+'8-Finance'!C55+'9-Community'!C55</f>
        <v>1024000</v>
      </c>
      <c r="D55" s="23">
        <f t="shared" ref="D55" si="101">C55-C54</f>
        <v>26000</v>
      </c>
      <c r="E55" s="9">
        <f t="shared" ref="E55" si="102">((C55/C54)-1)*100</f>
        <v>2.6052104208416749</v>
      </c>
      <c r="F55" s="23">
        <f t="shared" ref="F55" si="103">C55-C51</f>
        <v>17000</v>
      </c>
      <c r="G55" s="10">
        <f t="shared" ref="G55" si="104">((C55/C51)-1)*100</f>
        <v>1.688182720953324</v>
      </c>
    </row>
    <row r="56" spans="1:7" x14ac:dyDescent="0.25">
      <c r="A56" s="5"/>
      <c r="B56" s="6" t="s">
        <v>32</v>
      </c>
      <c r="C56" s="7">
        <f>'3-Manufacturing'!C56+'4-Electricity'!C56+'5-Construction'!C56+'6-Trade'!C56+'7-Transport'!C56+'8-Finance'!C56+'9-Community'!C56</f>
        <v>1024000</v>
      </c>
      <c r="D56" s="23">
        <f t="shared" ref="D56" si="105">C56-C55</f>
        <v>0</v>
      </c>
      <c r="E56" s="9">
        <f t="shared" ref="E56" si="106">((C56/C55)-1)*100</f>
        <v>0</v>
      </c>
      <c r="F56" s="23">
        <f t="shared" ref="F56" si="107">C56-C52</f>
        <v>14000</v>
      </c>
      <c r="G56" s="10">
        <f t="shared" ref="G56" si="108">((C56/C52)-1)*100</f>
        <v>1.3861386138613874</v>
      </c>
    </row>
    <row r="57" spans="1:7" x14ac:dyDescent="0.25">
      <c r="A57" s="5"/>
      <c r="B57" s="11" t="s">
        <v>31</v>
      </c>
      <c r="C57" s="7">
        <f>'3-Manufacturing'!C57+'4-Electricity'!C57+'5-Construction'!C57+'6-Trade'!C57+'7-Transport'!C57+'8-Finance'!C57+'9-Community'!C57</f>
        <v>1043000</v>
      </c>
      <c r="D57" s="23">
        <f t="shared" ref="D57" si="109">C57-C56</f>
        <v>19000</v>
      </c>
      <c r="E57" s="9">
        <f t="shared" ref="E57" si="110">((C57/C56)-1)*100</f>
        <v>1.85546875</v>
      </c>
      <c r="F57" s="23">
        <f t="shared" ref="F57" si="111">C57-C53</f>
        <v>24000</v>
      </c>
      <c r="G57" s="10">
        <f t="shared" ref="G57" si="112">((C57/C53)-1)*100</f>
        <v>2.3552502453385582</v>
      </c>
    </row>
    <row r="58" spans="1:7" x14ac:dyDescent="0.25">
      <c r="A58" s="5" t="s">
        <v>27</v>
      </c>
      <c r="B58" s="11" t="s">
        <v>29</v>
      </c>
      <c r="C58" s="7">
        <f>'3-Manufacturing'!C58+'4-Electricity'!C58+'5-Construction'!C58+'6-Trade'!C58+'7-Transport'!C58+'8-Finance'!C58+'9-Community'!C58</f>
        <v>1018000</v>
      </c>
      <c r="D58" s="23">
        <f t="shared" ref="D58" si="113">C58-C57</f>
        <v>-25000</v>
      </c>
      <c r="E58" s="9">
        <f t="shared" ref="E58" si="114">((C58/C57)-1)*100</f>
        <v>-2.3969319271332723</v>
      </c>
      <c r="F58" s="23">
        <f t="shared" ref="F58" si="115">C58-C54</f>
        <v>20000</v>
      </c>
      <c r="G58" s="10">
        <f t="shared" ref="G58" si="116">((C58/C54)-1)*100</f>
        <v>2.0040080160320661</v>
      </c>
    </row>
    <row r="59" spans="1:7" x14ac:dyDescent="0.25">
      <c r="A59" s="5"/>
      <c r="B59" s="11" t="s">
        <v>30</v>
      </c>
      <c r="C59" s="7">
        <f>'3-Manufacturing'!C59+'4-Electricity'!C59+'5-Construction'!C59+'6-Trade'!C59+'7-Transport'!C59+'8-Finance'!C59+'9-Community'!C59</f>
        <v>906000</v>
      </c>
      <c r="D59" s="23">
        <f t="shared" ref="D59" si="117">C59-C58</f>
        <v>-112000</v>
      </c>
      <c r="E59" s="9">
        <f t="shared" ref="E59" si="118">((C59/C58)-1)*100</f>
        <v>-11.001964636542239</v>
      </c>
      <c r="F59" s="23">
        <f t="shared" ref="F59" si="119">C59-C55</f>
        <v>-118000</v>
      </c>
      <c r="G59" s="10">
        <f t="shared" ref="G59" si="120">((C59/C55)-1)*100</f>
        <v>-11.5234375</v>
      </c>
    </row>
    <row r="60" spans="1:7" x14ac:dyDescent="0.25">
      <c r="A60" s="5"/>
      <c r="B60" s="11" t="s">
        <v>32</v>
      </c>
      <c r="C60" s="7">
        <f>'3-Manufacturing'!C60+'4-Electricity'!C60+'5-Construction'!C60+'6-Trade'!C60+'7-Transport'!C60+'8-Finance'!C60+'9-Community'!C60</f>
        <v>927000</v>
      </c>
      <c r="D60" s="23">
        <f t="shared" ref="D60" si="121">C60-C59</f>
        <v>21000</v>
      </c>
      <c r="E60" s="9">
        <f t="shared" ref="E60" si="122">((C60/C59)-1)*100</f>
        <v>2.3178807947019875</v>
      </c>
      <c r="F60" s="23">
        <f t="shared" ref="F60" si="123">C60-C56</f>
        <v>-97000</v>
      </c>
      <c r="G60" s="10">
        <f t="shared" ref="G60" si="124">((C60/C56)-1)*100</f>
        <v>-9.47265625</v>
      </c>
    </row>
    <row r="61" spans="1:7" x14ac:dyDescent="0.25">
      <c r="A61" s="5"/>
      <c r="B61" s="11" t="s">
        <v>31</v>
      </c>
      <c r="C61" s="7">
        <f>'3-Manufacturing'!C61+'4-Electricity'!C61+'5-Construction'!C61+'6-Trade'!C61+'7-Transport'!C61+'8-Finance'!C61+'9-Community'!C61</f>
        <v>1004000</v>
      </c>
      <c r="D61" s="23">
        <f t="shared" ref="D61" si="125">C61-C60</f>
        <v>77000</v>
      </c>
      <c r="E61" s="9">
        <f t="shared" ref="E61" si="126">((C61/C60)-1)*100</f>
        <v>8.3063646170442382</v>
      </c>
      <c r="F61" s="23">
        <f t="shared" ref="F61" si="127">C61-C57</f>
        <v>-39000</v>
      </c>
      <c r="G61" s="10">
        <f t="shared" ref="G61" si="128">((C61/C57)-1)*100</f>
        <v>-3.7392138063279012</v>
      </c>
    </row>
    <row r="62" spans="1:7" x14ac:dyDescent="0.25">
      <c r="A62" s="5" t="s">
        <v>28</v>
      </c>
      <c r="B62" s="11" t="s">
        <v>12</v>
      </c>
      <c r="C62" s="7">
        <f>'3-Manufacturing'!C62+'4-Electricity'!C62+'5-Construction'!C62+'6-Trade'!C62+'7-Transport'!C62+'8-Finance'!C62+'9-Community'!C62</f>
        <v>1031000</v>
      </c>
      <c r="D62" s="23">
        <f t="shared" ref="D62" si="129">C62-C61</f>
        <v>27000</v>
      </c>
      <c r="E62" s="9">
        <f t="shared" ref="E62" si="130">((C62/C61)-1)*100</f>
        <v>2.6892430278884438</v>
      </c>
      <c r="F62" s="23">
        <f t="shared" ref="F62" si="131">C62-C58</f>
        <v>13000</v>
      </c>
      <c r="G62" s="10">
        <f t="shared" ref="G62" si="132">((C62/C58)-1)*100</f>
        <v>1.2770137524557912</v>
      </c>
    </row>
    <row r="63" spans="1:7" x14ac:dyDescent="0.25">
      <c r="A63" s="5"/>
      <c r="B63" s="11" t="s">
        <v>8</v>
      </c>
      <c r="C63" s="7">
        <f>'3-Manufacturing'!C63+'4-Electricity'!C63+'5-Construction'!C63+'6-Trade'!C63+'7-Transport'!C63+'8-Finance'!C63+'9-Community'!C63</f>
        <v>968000</v>
      </c>
      <c r="D63" s="23">
        <f t="shared" ref="D63" si="133">C63-C62</f>
        <v>-63000</v>
      </c>
      <c r="E63" s="9">
        <f t="shared" ref="E63" si="134">((C63/C62)-1)*100</f>
        <v>-6.1105722599418044</v>
      </c>
      <c r="F63" s="23">
        <f t="shared" ref="F63" si="135">C63-C59</f>
        <v>62000</v>
      </c>
      <c r="G63" s="10">
        <f t="shared" ref="G63" si="136">((C63/C59)-1)*100</f>
        <v>6.843267108167761</v>
      </c>
    </row>
    <row r="64" spans="1:7" x14ac:dyDescent="0.25">
      <c r="A64" s="5"/>
      <c r="B64" s="11" t="s">
        <v>9</v>
      </c>
      <c r="C64" s="7">
        <f>'3-Manufacturing'!C64+'4-Electricity'!C64+'5-Construction'!C64+'6-Trade'!C64+'7-Transport'!C64+'8-Finance'!C64+'9-Community'!C64</f>
        <v>1064000</v>
      </c>
      <c r="D64" s="23">
        <f t="shared" ref="D64:D65" si="137">C64-C63</f>
        <v>96000</v>
      </c>
      <c r="E64" s="9">
        <f t="shared" ref="E64:E65" si="138">((C64/C63)-1)*100</f>
        <v>9.9173553719008147</v>
      </c>
      <c r="F64" s="23">
        <f t="shared" ref="F64:F65" si="139">C64-C60</f>
        <v>137000</v>
      </c>
      <c r="G64" s="10">
        <f t="shared" ref="G64:G65" si="140">((C64/C60)-1)*100</f>
        <v>14.77885652642934</v>
      </c>
    </row>
    <row r="65" spans="1:7" x14ac:dyDescent="0.25">
      <c r="A65" s="5"/>
      <c r="B65" s="11" t="s">
        <v>31</v>
      </c>
      <c r="C65" s="7">
        <f>'3-Manufacturing'!C65+'4-Electricity'!C65+'5-Construction'!C65+'6-Trade'!C65+'7-Transport'!C65+'8-Finance'!C65+'9-Community'!C65</f>
        <v>1182000</v>
      </c>
      <c r="D65" s="23">
        <f t="shared" si="137"/>
        <v>118000</v>
      </c>
      <c r="E65" s="9">
        <f t="shared" si="138"/>
        <v>11.090225563909772</v>
      </c>
      <c r="F65" s="23">
        <f t="shared" si="139"/>
        <v>178000</v>
      </c>
      <c r="G65" s="10">
        <f t="shared" si="140"/>
        <v>17.729083665338653</v>
      </c>
    </row>
    <row r="66" spans="1:7" x14ac:dyDescent="0.25">
      <c r="A66" s="5" t="s">
        <v>34</v>
      </c>
      <c r="B66" s="11" t="s">
        <v>12</v>
      </c>
      <c r="C66" s="7">
        <f>'3-Manufacturing'!C66+'4-Electricity'!C66+'5-Construction'!C66+'6-Trade'!C66+'7-Transport'!C66+'8-Finance'!C66+'9-Community'!C66</f>
        <v>1223000</v>
      </c>
      <c r="D66" s="23">
        <f t="shared" ref="D66" si="141">C66-C65</f>
        <v>41000</v>
      </c>
      <c r="E66" s="9">
        <f t="shared" ref="E66" si="142">((C66/C65)-1)*100</f>
        <v>3.4686971235194486</v>
      </c>
      <c r="F66" s="23">
        <f t="shared" ref="F66" si="143">C66-C62</f>
        <v>192000</v>
      </c>
      <c r="G66" s="10">
        <f t="shared" ref="G66" si="144">((C66/C62)-1)*100</f>
        <v>18.622696411251205</v>
      </c>
    </row>
    <row r="67" spans="1:7" ht="15.75" thickBot="1" x14ac:dyDescent="0.3">
      <c r="A67" s="29"/>
      <c r="B67" s="13"/>
      <c r="C67" s="12"/>
      <c r="D67" s="24"/>
      <c r="E67" s="15"/>
      <c r="F67" s="24"/>
      <c r="G67" s="16"/>
    </row>
  </sheetData>
  <mergeCells count="12">
    <mergeCell ref="A49:A50"/>
    <mergeCell ref="B49:B50"/>
    <mergeCell ref="D50:E50"/>
    <mergeCell ref="F50:G50"/>
    <mergeCell ref="A3:A4"/>
    <mergeCell ref="B3:B4"/>
    <mergeCell ref="D4:E4"/>
    <mergeCell ref="F4:G4"/>
    <mergeCell ref="A26:A27"/>
    <mergeCell ref="B26:B27"/>
    <mergeCell ref="D27:E27"/>
    <mergeCell ref="F27:G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4" zoomScale="90" zoomScaleNormal="90" workbookViewId="0">
      <selection activeCell="M14" sqref="M14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2" spans="1:7" ht="15.75" thickBot="1" x14ac:dyDescent="0.3">
      <c r="A2" t="s">
        <v>19</v>
      </c>
    </row>
    <row r="3" spans="1:7" ht="79.5" thickBot="1" x14ac:dyDescent="0.3">
      <c r="A3" s="41" t="s">
        <v>0</v>
      </c>
      <c r="B3" s="41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2"/>
      <c r="B4" s="42"/>
      <c r="C4" s="4" t="s">
        <v>5</v>
      </c>
      <c r="D4" s="43" t="s">
        <v>6</v>
      </c>
      <c r="E4" s="44"/>
      <c r="F4" s="43" t="s">
        <v>7</v>
      </c>
      <c r="G4" s="47"/>
    </row>
    <row r="5" spans="1:7" x14ac:dyDescent="0.25">
      <c r="A5" s="5" t="s">
        <v>11</v>
      </c>
      <c r="B5" s="6" t="s">
        <v>8</v>
      </c>
      <c r="C5" s="7">
        <v>459000</v>
      </c>
      <c r="D5" s="35" t="s">
        <v>33</v>
      </c>
      <c r="E5" s="35" t="s">
        <v>33</v>
      </c>
      <c r="F5" s="35" t="s">
        <v>33</v>
      </c>
      <c r="G5" s="36" t="s">
        <v>33</v>
      </c>
    </row>
    <row r="6" spans="1:7" x14ac:dyDescent="0.25">
      <c r="A6" s="5"/>
      <c r="B6" s="6" t="s">
        <v>9</v>
      </c>
      <c r="C6" s="7">
        <v>456000</v>
      </c>
      <c r="D6" s="23">
        <v>-3000</v>
      </c>
      <c r="E6" s="9">
        <v>-0.65359477124182774</v>
      </c>
      <c r="F6" s="35" t="s">
        <v>33</v>
      </c>
      <c r="G6" s="36" t="s">
        <v>33</v>
      </c>
    </row>
    <row r="7" spans="1:7" x14ac:dyDescent="0.25">
      <c r="A7" s="5"/>
      <c r="B7" s="11" t="s">
        <v>10</v>
      </c>
      <c r="C7" s="7">
        <v>453000</v>
      </c>
      <c r="D7" s="23">
        <v>-3000</v>
      </c>
      <c r="E7" s="9">
        <v>-0.65789473684210176</v>
      </c>
      <c r="F7" s="35" t="s">
        <v>33</v>
      </c>
      <c r="G7" s="36" t="s">
        <v>33</v>
      </c>
    </row>
    <row r="8" spans="1:7" x14ac:dyDescent="0.25">
      <c r="A8" s="5" t="s">
        <v>18</v>
      </c>
      <c r="B8" s="11" t="s">
        <v>12</v>
      </c>
      <c r="C8" s="7">
        <v>455000</v>
      </c>
      <c r="D8" s="23">
        <v>2000</v>
      </c>
      <c r="E8" s="9">
        <v>0.44150110375276164</v>
      </c>
      <c r="F8" s="35" t="s">
        <v>33</v>
      </c>
      <c r="G8" s="36" t="s">
        <v>33</v>
      </c>
    </row>
    <row r="9" spans="1:7" x14ac:dyDescent="0.25">
      <c r="A9" s="5"/>
      <c r="B9" s="6" t="s">
        <v>8</v>
      </c>
      <c r="C9" s="7">
        <v>462000</v>
      </c>
      <c r="D9" s="23">
        <v>7000</v>
      </c>
      <c r="E9" s="9">
        <v>1.538461538461533</v>
      </c>
      <c r="F9" s="23">
        <v>3000</v>
      </c>
      <c r="G9" s="10">
        <v>0.65359477124182774</v>
      </c>
    </row>
    <row r="10" spans="1:7" x14ac:dyDescent="0.25">
      <c r="A10" s="5"/>
      <c r="B10" s="6" t="s">
        <v>9</v>
      </c>
      <c r="C10" s="7">
        <v>463000</v>
      </c>
      <c r="D10" s="23">
        <v>1000</v>
      </c>
      <c r="E10" s="9">
        <v>0.21645021645022577</v>
      </c>
      <c r="F10" s="23">
        <v>7000</v>
      </c>
      <c r="G10" s="10">
        <v>1.5350877192982448</v>
      </c>
    </row>
    <row r="11" spans="1:7" x14ac:dyDescent="0.25">
      <c r="A11" s="5"/>
      <c r="B11" s="11" t="s">
        <v>10</v>
      </c>
      <c r="C11" s="7">
        <v>452000</v>
      </c>
      <c r="D11" s="23">
        <f t="shared" ref="D11:D19" si="0">C11-C10</f>
        <v>-11000</v>
      </c>
      <c r="E11" s="9">
        <f t="shared" ref="E11:E19" si="1">((C11/C10)-1)*100</f>
        <v>-2.3758099352051865</v>
      </c>
      <c r="F11" s="23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25">
      <c r="A12" s="5" t="s">
        <v>27</v>
      </c>
      <c r="B12" s="11" t="s">
        <v>12</v>
      </c>
      <c r="C12" s="7">
        <v>456000</v>
      </c>
      <c r="D12" s="23">
        <f t="shared" si="0"/>
        <v>4000</v>
      </c>
      <c r="E12" s="9">
        <f t="shared" si="1"/>
        <v>0.88495575221239076</v>
      </c>
      <c r="F12" s="23">
        <f t="shared" si="2"/>
        <v>1000</v>
      </c>
      <c r="G12" s="10">
        <f t="shared" si="3"/>
        <v>0.219780219780219</v>
      </c>
    </row>
    <row r="13" spans="1:7" x14ac:dyDescent="0.25">
      <c r="A13" s="5"/>
      <c r="B13" s="11" t="s">
        <v>8</v>
      </c>
      <c r="C13" s="7">
        <v>452000</v>
      </c>
      <c r="D13" s="23">
        <f t="shared" si="0"/>
        <v>-4000</v>
      </c>
      <c r="E13" s="9">
        <f t="shared" si="1"/>
        <v>-0.87719298245614308</v>
      </c>
      <c r="F13" s="23">
        <f t="shared" si="2"/>
        <v>-10000</v>
      </c>
      <c r="G13" s="10">
        <f t="shared" si="3"/>
        <v>-2.1645021645021689</v>
      </c>
    </row>
    <row r="14" spans="1:7" x14ac:dyDescent="0.25">
      <c r="A14" s="5"/>
      <c r="B14" s="11" t="s">
        <v>9</v>
      </c>
      <c r="C14" s="7">
        <v>453000</v>
      </c>
      <c r="D14" s="23">
        <f t="shared" si="0"/>
        <v>1000</v>
      </c>
      <c r="E14" s="9">
        <f t="shared" si="1"/>
        <v>0.22123893805310324</v>
      </c>
      <c r="F14" s="23">
        <f t="shared" si="2"/>
        <v>-10000</v>
      </c>
      <c r="G14" s="10">
        <f t="shared" si="3"/>
        <v>-2.1598272138228958</v>
      </c>
    </row>
    <row r="15" spans="1:7" x14ac:dyDescent="0.25">
      <c r="A15" s="5"/>
      <c r="B15" s="11" t="s">
        <v>10</v>
      </c>
      <c r="C15" s="7">
        <v>454000</v>
      </c>
      <c r="D15" s="23">
        <f t="shared" si="0"/>
        <v>1000</v>
      </c>
      <c r="E15" s="9">
        <f t="shared" si="1"/>
        <v>0.22075055187638082</v>
      </c>
      <c r="F15" s="23">
        <f t="shared" si="2"/>
        <v>2000</v>
      </c>
      <c r="G15" s="10">
        <f t="shared" si="3"/>
        <v>0.44247787610618428</v>
      </c>
    </row>
    <row r="16" spans="1:7" x14ac:dyDescent="0.25">
      <c r="A16" s="5" t="s">
        <v>28</v>
      </c>
      <c r="B16" s="11" t="s">
        <v>12</v>
      </c>
      <c r="C16" s="7">
        <v>459000</v>
      </c>
      <c r="D16" s="23">
        <f t="shared" si="0"/>
        <v>5000</v>
      </c>
      <c r="E16" s="9">
        <f t="shared" si="1"/>
        <v>1.1013215859030812</v>
      </c>
      <c r="F16" s="23">
        <f t="shared" si="2"/>
        <v>3000</v>
      </c>
      <c r="G16" s="10">
        <f t="shared" si="3"/>
        <v>0.65789473684210176</v>
      </c>
    </row>
    <row r="17" spans="1:7" x14ac:dyDescent="0.25">
      <c r="A17" s="5"/>
      <c r="B17" s="11" t="s">
        <v>8</v>
      </c>
      <c r="C17" s="7">
        <v>457000</v>
      </c>
      <c r="D17" s="23">
        <f t="shared" si="0"/>
        <v>-2000</v>
      </c>
      <c r="E17" s="9">
        <f t="shared" si="1"/>
        <v>-0.43572984749454813</v>
      </c>
      <c r="F17" s="23">
        <f t="shared" si="2"/>
        <v>5000</v>
      </c>
      <c r="G17" s="10">
        <f t="shared" si="3"/>
        <v>1.106194690265494</v>
      </c>
    </row>
    <row r="18" spans="1:7" x14ac:dyDescent="0.25">
      <c r="A18" s="5"/>
      <c r="B18" s="11" t="s">
        <v>9</v>
      </c>
      <c r="C18" s="7">
        <v>465000</v>
      </c>
      <c r="D18" s="23">
        <f t="shared" si="0"/>
        <v>8000</v>
      </c>
      <c r="E18" s="9">
        <f t="shared" si="1"/>
        <v>1.7505470459518557</v>
      </c>
      <c r="F18" s="23">
        <f t="shared" si="2"/>
        <v>12000</v>
      </c>
      <c r="G18" s="10">
        <f t="shared" si="3"/>
        <v>2.6490066225165476</v>
      </c>
    </row>
    <row r="19" spans="1:7" x14ac:dyDescent="0.25">
      <c r="A19" s="5"/>
      <c r="B19" s="11" t="s">
        <v>31</v>
      </c>
      <c r="C19" s="7">
        <v>458000</v>
      </c>
      <c r="D19" s="23">
        <f t="shared" si="0"/>
        <v>-7000</v>
      </c>
      <c r="E19" s="9">
        <f t="shared" si="1"/>
        <v>-1.5053763440860179</v>
      </c>
      <c r="F19" s="23">
        <f t="shared" si="2"/>
        <v>4000</v>
      </c>
      <c r="G19" s="10">
        <f t="shared" si="3"/>
        <v>0.88105726872247381</v>
      </c>
    </row>
    <row r="20" spans="1:7" x14ac:dyDescent="0.25">
      <c r="A20" s="5" t="s">
        <v>34</v>
      </c>
      <c r="B20" s="11" t="s">
        <v>12</v>
      </c>
      <c r="C20" s="7">
        <v>460000</v>
      </c>
      <c r="D20" s="23">
        <f t="shared" ref="D20" si="4">C20-C19</f>
        <v>2000</v>
      </c>
      <c r="E20" s="9">
        <f t="shared" ref="E20" si="5">((C20/C19)-1)*100</f>
        <v>0.4366812227074135</v>
      </c>
      <c r="F20" s="23">
        <f t="shared" ref="F20" si="6">C20-C16</f>
        <v>1000</v>
      </c>
      <c r="G20" s="10">
        <f t="shared" ref="G20" si="7">((C20/C16)-1)*100</f>
        <v>0.21786492374726851</v>
      </c>
    </row>
    <row r="21" spans="1:7" ht="15.75" thickBot="1" x14ac:dyDescent="0.3">
      <c r="A21" s="29"/>
      <c r="B21" s="13"/>
      <c r="C21" s="12"/>
      <c r="D21" s="24"/>
      <c r="E21" s="15"/>
      <c r="F21" s="24"/>
      <c r="G21" s="16"/>
    </row>
    <row r="23" spans="1:7" x14ac:dyDescent="0.25">
      <c r="A23" s="48" t="s">
        <v>35</v>
      </c>
    </row>
    <row r="24" spans="1:7" x14ac:dyDescent="0.25">
      <c r="A24" s="17"/>
      <c r="B24" s="18"/>
      <c r="C24" s="19"/>
    </row>
    <row r="25" spans="1:7" x14ac:dyDescent="0.25">
      <c r="A25" s="20"/>
      <c r="B25" s="20"/>
      <c r="C25" s="20"/>
    </row>
    <row r="26" spans="1:7" x14ac:dyDescent="0.25">
      <c r="A26" s="20"/>
      <c r="B26" s="20"/>
      <c r="C26" s="20"/>
    </row>
    <row r="27" spans="1:7" x14ac:dyDescent="0.25">
      <c r="A27" s="20"/>
      <c r="B27" s="20"/>
      <c r="C27" s="20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39" zoomScale="90" zoomScaleNormal="90" workbookViewId="0">
      <selection activeCell="F66" sqref="F66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20</v>
      </c>
    </row>
    <row r="2" spans="1:7" ht="15.75" thickBot="1" x14ac:dyDescent="0.3"/>
    <row r="3" spans="1:7" ht="79.5" thickBot="1" x14ac:dyDescent="0.3">
      <c r="A3" s="41" t="s">
        <v>0</v>
      </c>
      <c r="B3" s="41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2"/>
      <c r="B4" s="42"/>
      <c r="C4" s="4" t="s">
        <v>5</v>
      </c>
      <c r="D4" s="43" t="s">
        <v>6</v>
      </c>
      <c r="E4" s="44"/>
      <c r="F4" s="45" t="s">
        <v>7</v>
      </c>
      <c r="G4" s="46"/>
    </row>
    <row r="5" spans="1:7" x14ac:dyDescent="0.25">
      <c r="A5" s="5" t="s">
        <v>11</v>
      </c>
      <c r="B5" s="6" t="s">
        <v>8</v>
      </c>
      <c r="C5" s="7">
        <f t="shared" ref="C5:C20" si="0">C28+C51</f>
        <v>1212000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2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2">
        <f t="shared" ref="E6:E7" si="2">((C6/C5)-1)*100</f>
        <v>0.9075907590759158</v>
      </c>
      <c r="F6" s="31" t="s">
        <v>33</v>
      </c>
      <c r="G6" s="32" t="s">
        <v>33</v>
      </c>
    </row>
    <row r="7" spans="1:7" x14ac:dyDescent="0.25">
      <c r="A7" s="5"/>
      <c r="B7" s="11" t="s">
        <v>10</v>
      </c>
      <c r="C7" s="7">
        <f t="shared" si="0"/>
        <v>1233000</v>
      </c>
      <c r="D7" s="8">
        <f t="shared" si="1"/>
        <v>10000</v>
      </c>
      <c r="E7" s="22">
        <f t="shared" si="2"/>
        <v>0.81766148814390593</v>
      </c>
      <c r="F7" s="31" t="s">
        <v>33</v>
      </c>
      <c r="G7" s="32" t="s">
        <v>33</v>
      </c>
    </row>
    <row r="8" spans="1:7" x14ac:dyDescent="0.25">
      <c r="A8" s="5" t="s">
        <v>18</v>
      </c>
      <c r="B8" s="11" t="s">
        <v>12</v>
      </c>
      <c r="C8" s="7">
        <f t="shared" si="0"/>
        <v>1237000</v>
      </c>
      <c r="D8" s="8">
        <f t="shared" ref="D8" si="3">C8-C7</f>
        <v>4000</v>
      </c>
      <c r="E8" s="22">
        <f t="shared" ref="E8" si="4">((C8/C7)-1)*100</f>
        <v>0.32441200324411223</v>
      </c>
      <c r="F8" s="31" t="s">
        <v>33</v>
      </c>
      <c r="G8" s="32" t="s">
        <v>33</v>
      </c>
    </row>
    <row r="9" spans="1:7" x14ac:dyDescent="0.2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2">
        <f t="shared" ref="E9" si="6">((C9/C8)-1)*100</f>
        <v>-5.8205335489086458</v>
      </c>
      <c r="F9" s="8">
        <f t="shared" ref="F9" si="7">C9-C5</f>
        <v>-47000</v>
      </c>
      <c r="G9" s="25">
        <f t="shared" ref="G9" si="8">((C9/C5)-1)*100</f>
        <v>-3.8778877887788776</v>
      </c>
    </row>
    <row r="10" spans="1:7" x14ac:dyDescent="0.2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-58000</v>
      </c>
      <c r="G10" s="25">
        <f t="shared" ref="G10" si="12">((C10/C6)-1)*100</f>
        <v>-4.7424366312346695</v>
      </c>
    </row>
    <row r="11" spans="1:7" x14ac:dyDescent="0.25">
      <c r="A11" s="5"/>
      <c r="B11" s="11" t="s">
        <v>10</v>
      </c>
      <c r="C11" s="7">
        <f t="shared" si="0"/>
        <v>1171000</v>
      </c>
      <c r="D11" s="8">
        <f t="shared" ref="D11" si="13">C11-C10</f>
        <v>6000</v>
      </c>
      <c r="E11" s="22">
        <f t="shared" ref="E11" si="14">((C11/C10)-1)*100</f>
        <v>0.51502145922746045</v>
      </c>
      <c r="F11" s="8">
        <f t="shared" ref="F11" si="15">C11-C7</f>
        <v>-62000</v>
      </c>
      <c r="G11" s="25">
        <f t="shared" ref="G11" si="16">((C11/C7)-1)*100</f>
        <v>-5.0283860502838618</v>
      </c>
    </row>
    <row r="12" spans="1:7" x14ac:dyDescent="0.25">
      <c r="A12" s="5" t="s">
        <v>27</v>
      </c>
      <c r="B12" s="11" t="s">
        <v>12</v>
      </c>
      <c r="C12" s="7">
        <f t="shared" si="0"/>
        <v>1171000</v>
      </c>
      <c r="D12" s="8">
        <f t="shared" ref="D12" si="17">C12-C11</f>
        <v>0</v>
      </c>
      <c r="E12" s="22">
        <f t="shared" ref="E12" si="18">((C12/C11)-1)*100</f>
        <v>0</v>
      </c>
      <c r="F12" s="8">
        <f t="shared" ref="F12" si="19">C12-C8</f>
        <v>-66000</v>
      </c>
      <c r="G12" s="25">
        <f t="shared" ref="G12" si="20">((C12/C8)-1)*100</f>
        <v>-5.3354890864996012</v>
      </c>
    </row>
    <row r="13" spans="1:7" x14ac:dyDescent="0.25">
      <c r="A13" s="5"/>
      <c r="B13" s="11" t="s">
        <v>8</v>
      </c>
      <c r="C13" s="7">
        <f t="shared" si="0"/>
        <v>1093000</v>
      </c>
      <c r="D13" s="8">
        <f t="shared" ref="D13" si="21">C13-C12</f>
        <v>-78000</v>
      </c>
      <c r="E13" s="22">
        <f t="shared" ref="E13" si="22">((C13/C12)-1)*100</f>
        <v>-6.6609735269000829</v>
      </c>
      <c r="F13" s="8">
        <f t="shared" ref="F13" si="23">C13-C9</f>
        <v>-72000</v>
      </c>
      <c r="G13" s="25">
        <f t="shared" ref="G13" si="24">((C13/C9)-1)*100</f>
        <v>-6.1802575107296143</v>
      </c>
    </row>
    <row r="14" spans="1:7" x14ac:dyDescent="0.25">
      <c r="A14" s="5"/>
      <c r="B14" s="11" t="s">
        <v>9</v>
      </c>
      <c r="C14" s="7">
        <f t="shared" si="0"/>
        <v>1101000</v>
      </c>
      <c r="D14" s="8">
        <f t="shared" ref="D14" si="25">C14-C13</f>
        <v>8000</v>
      </c>
      <c r="E14" s="22">
        <f t="shared" ref="E14" si="26">((C14/C13)-1)*100</f>
        <v>0.73193046660566807</v>
      </c>
      <c r="F14" s="8">
        <f t="shared" ref="F14" si="27">C14-C10</f>
        <v>-64000</v>
      </c>
      <c r="G14" s="25">
        <f t="shared" ref="G14" si="28">((C14/C10)-1)*100</f>
        <v>-5.4935622317596522</v>
      </c>
    </row>
    <row r="15" spans="1:7" x14ac:dyDescent="0.25">
      <c r="A15" s="5"/>
      <c r="B15" s="11" t="s">
        <v>10</v>
      </c>
      <c r="C15" s="7">
        <f t="shared" si="0"/>
        <v>1101000</v>
      </c>
      <c r="D15" s="8">
        <f t="shared" ref="D15" si="29">C15-C14</f>
        <v>0</v>
      </c>
      <c r="E15" s="22">
        <f t="shared" ref="E15" si="30">((C15/C14)-1)*100</f>
        <v>0</v>
      </c>
      <c r="F15" s="8">
        <f t="shared" ref="F15" si="31">C15-C11</f>
        <v>-70000</v>
      </c>
      <c r="G15" s="25">
        <f t="shared" ref="G15" si="32">((C15/C11)-1)*100</f>
        <v>-5.9777967549103366</v>
      </c>
    </row>
    <row r="16" spans="1:7" x14ac:dyDescent="0.25">
      <c r="A16" s="5" t="s">
        <v>28</v>
      </c>
      <c r="B16" s="11" t="s">
        <v>12</v>
      </c>
      <c r="C16" s="7">
        <f t="shared" si="0"/>
        <v>1107000</v>
      </c>
      <c r="D16" s="8">
        <f t="shared" ref="D16" si="33">C16-C15</f>
        <v>6000</v>
      </c>
      <c r="E16" s="22">
        <f t="shared" ref="E16" si="34">((C16/C15)-1)*100</f>
        <v>0.54495912806540314</v>
      </c>
      <c r="F16" s="8">
        <f t="shared" ref="F16" si="35">C16-C12</f>
        <v>-64000</v>
      </c>
      <c r="G16" s="25">
        <f t="shared" ref="G16" si="36">((C16/C12)-1)*100</f>
        <v>-5.4654141759180153</v>
      </c>
    </row>
    <row r="17" spans="1:7" x14ac:dyDescent="0.25">
      <c r="A17" s="5"/>
      <c r="B17" s="11" t="s">
        <v>8</v>
      </c>
      <c r="C17" s="7">
        <f t="shared" si="0"/>
        <v>1160000</v>
      </c>
      <c r="D17" s="8">
        <f t="shared" ref="D17" si="37">C17-C16</f>
        <v>53000</v>
      </c>
      <c r="E17" s="22">
        <f t="shared" ref="E17" si="38">((C17/C16)-1)*100</f>
        <v>4.7877145438121049</v>
      </c>
      <c r="F17" s="8">
        <f t="shared" ref="F17" si="39">C17-C13</f>
        <v>67000</v>
      </c>
      <c r="G17" s="25">
        <f t="shared" ref="G17" si="40">((C17/C13)-1)*100</f>
        <v>6.1299176578225145</v>
      </c>
    </row>
    <row r="18" spans="1:7" x14ac:dyDescent="0.25">
      <c r="A18" s="5"/>
      <c r="B18" s="11" t="s">
        <v>9</v>
      </c>
      <c r="C18" s="7">
        <f t="shared" si="0"/>
        <v>1162000</v>
      </c>
      <c r="D18" s="8">
        <f t="shared" ref="D18:D19" si="41">C18-C17</f>
        <v>2000</v>
      </c>
      <c r="E18" s="22">
        <f t="shared" ref="E18:E19" si="42">((C18/C17)-1)*100</f>
        <v>0.17241379310344307</v>
      </c>
      <c r="F18" s="8">
        <f t="shared" ref="F18:F19" si="43">C18-C14</f>
        <v>61000</v>
      </c>
      <c r="G18" s="25">
        <f t="shared" ref="G18:G19" si="44">((C18/C14)-1)*100</f>
        <v>5.5404178019981876</v>
      </c>
    </row>
    <row r="19" spans="1:7" x14ac:dyDescent="0.25">
      <c r="A19" s="5"/>
      <c r="B19" s="11" t="s">
        <v>31</v>
      </c>
      <c r="C19" s="7">
        <f t="shared" si="0"/>
        <v>1177000</v>
      </c>
      <c r="D19" s="8">
        <f t="shared" si="41"/>
        <v>15000</v>
      </c>
      <c r="E19" s="22">
        <f t="shared" si="42"/>
        <v>1.2908777969018903</v>
      </c>
      <c r="F19" s="8">
        <f t="shared" si="43"/>
        <v>76000</v>
      </c>
      <c r="G19" s="25">
        <f t="shared" si="44"/>
        <v>6.9028156221616621</v>
      </c>
    </row>
    <row r="20" spans="1:7" x14ac:dyDescent="0.25">
      <c r="A20" s="5" t="s">
        <v>34</v>
      </c>
      <c r="B20" s="11" t="s">
        <v>12</v>
      </c>
      <c r="C20" s="7">
        <f t="shared" si="0"/>
        <v>1185000</v>
      </c>
      <c r="D20" s="8">
        <f t="shared" ref="D20" si="45">C20-C19</f>
        <v>8000</v>
      </c>
      <c r="E20" s="22">
        <f t="shared" ref="E20" si="46">((C20/C19)-1)*100</f>
        <v>0.67969413763806497</v>
      </c>
      <c r="F20" s="8">
        <f t="shared" ref="F20" si="47">C20-C16</f>
        <v>78000</v>
      </c>
      <c r="G20" s="25">
        <f t="shared" ref="G20" si="48">((C20/C16)-1)*100</f>
        <v>7.046070460704601</v>
      </c>
    </row>
    <row r="21" spans="1:7" ht="15.75" thickBot="1" x14ac:dyDescent="0.3">
      <c r="A21" s="29"/>
      <c r="B21" s="13"/>
      <c r="C21" s="12"/>
      <c r="D21" s="14"/>
      <c r="E21" s="24"/>
      <c r="F21" s="14"/>
      <c r="G21" s="27"/>
    </row>
    <row r="24" spans="1:7" x14ac:dyDescent="0.25">
      <c r="A24" s="17"/>
      <c r="B24" s="18"/>
      <c r="C24" s="19"/>
    </row>
    <row r="25" spans="1:7" ht="15.75" thickBot="1" x14ac:dyDescent="0.3">
      <c r="A25" s="17"/>
      <c r="B25" s="18"/>
      <c r="C25" s="19"/>
    </row>
    <row r="26" spans="1:7" ht="76.5" customHeight="1" thickBot="1" x14ac:dyDescent="0.3">
      <c r="A26" s="41" t="s">
        <v>0</v>
      </c>
      <c r="B26" s="41" t="s">
        <v>1</v>
      </c>
      <c r="C26" s="1" t="s">
        <v>2</v>
      </c>
      <c r="D26" s="2" t="s">
        <v>3</v>
      </c>
      <c r="E26" s="2" t="s">
        <v>4</v>
      </c>
      <c r="F26" s="2" t="s">
        <v>3</v>
      </c>
      <c r="G26" s="3" t="s">
        <v>4</v>
      </c>
    </row>
    <row r="27" spans="1:7" ht="18.75" customHeight="1" thickBot="1" x14ac:dyDescent="0.3">
      <c r="A27" s="42"/>
      <c r="B27" s="42"/>
      <c r="C27" s="4" t="s">
        <v>13</v>
      </c>
      <c r="D27" s="43" t="s">
        <v>6</v>
      </c>
      <c r="E27" s="44"/>
      <c r="F27" s="45" t="s">
        <v>7</v>
      </c>
      <c r="G27" s="46"/>
    </row>
    <row r="28" spans="1:7" x14ac:dyDescent="0.25">
      <c r="A28" s="5" t="s">
        <v>11</v>
      </c>
      <c r="B28" s="6" t="s">
        <v>8</v>
      </c>
      <c r="C28" s="40">
        <v>1134000</v>
      </c>
      <c r="D28" s="38" t="s">
        <v>33</v>
      </c>
      <c r="E28" s="39" t="s">
        <v>33</v>
      </c>
      <c r="F28" s="37" t="s">
        <v>33</v>
      </c>
      <c r="G28" s="32" t="s">
        <v>33</v>
      </c>
    </row>
    <row r="29" spans="1:7" x14ac:dyDescent="0.25">
      <c r="A29" s="5"/>
      <c r="B29" s="6" t="s">
        <v>9</v>
      </c>
      <c r="C29" s="7">
        <v>1141000</v>
      </c>
      <c r="D29" s="8">
        <f t="shared" ref="D29:D30" si="49">C29-C28</f>
        <v>7000</v>
      </c>
      <c r="E29" s="22">
        <f t="shared" ref="E29:E30" si="50">((C29/C28)-1)*100</f>
        <v>0.61728395061728669</v>
      </c>
      <c r="F29" s="37" t="s">
        <v>33</v>
      </c>
      <c r="G29" s="32" t="s">
        <v>33</v>
      </c>
    </row>
    <row r="30" spans="1:7" x14ac:dyDescent="0.25">
      <c r="A30" s="5"/>
      <c r="B30" s="11" t="s">
        <v>10</v>
      </c>
      <c r="C30" s="7">
        <v>1152000</v>
      </c>
      <c r="D30" s="8">
        <f t="shared" si="49"/>
        <v>11000</v>
      </c>
      <c r="E30" s="22">
        <f t="shared" si="50"/>
        <v>0.96406660823837864</v>
      </c>
      <c r="F30" s="37" t="s">
        <v>33</v>
      </c>
      <c r="G30" s="32" t="s">
        <v>33</v>
      </c>
    </row>
    <row r="31" spans="1:7" x14ac:dyDescent="0.25">
      <c r="A31" s="5" t="s">
        <v>18</v>
      </c>
      <c r="B31" s="11" t="s">
        <v>12</v>
      </c>
      <c r="C31" s="7">
        <v>1159000</v>
      </c>
      <c r="D31" s="8">
        <f t="shared" ref="D31" si="51">C31-C30</f>
        <v>7000</v>
      </c>
      <c r="E31" s="22">
        <f t="shared" ref="E31" si="52">((C31/C30)-1)*100</f>
        <v>0.60763888888888395</v>
      </c>
      <c r="F31" s="37" t="s">
        <v>33</v>
      </c>
      <c r="G31" s="32" t="s">
        <v>33</v>
      </c>
    </row>
    <row r="32" spans="1:7" x14ac:dyDescent="0.25">
      <c r="A32" s="5"/>
      <c r="B32" s="6" t="s">
        <v>8</v>
      </c>
      <c r="C32" s="7">
        <v>1093000</v>
      </c>
      <c r="D32" s="8">
        <f t="shared" ref="D32" si="53">C32-C31</f>
        <v>-66000</v>
      </c>
      <c r="E32" s="22">
        <f t="shared" ref="E32" si="54">((C32/C31)-1)*100</f>
        <v>-5.69456427955134</v>
      </c>
      <c r="F32" s="21">
        <f t="shared" ref="F32" si="55">C32-C28</f>
        <v>-41000</v>
      </c>
      <c r="G32" s="25">
        <f t="shared" ref="G32" si="56">((C32/C28)-1)*100</f>
        <v>-3.6155202821869459</v>
      </c>
    </row>
    <row r="33" spans="1:7" x14ac:dyDescent="0.25">
      <c r="A33" s="5"/>
      <c r="B33" s="6" t="s">
        <v>9</v>
      </c>
      <c r="C33" s="7">
        <v>1097000</v>
      </c>
      <c r="D33" s="8">
        <f t="shared" ref="D33" si="57">C33-C32</f>
        <v>4000</v>
      </c>
      <c r="E33" s="22">
        <f t="shared" ref="E33" si="58">((C33/C32)-1)*100</f>
        <v>0.36596523330283404</v>
      </c>
      <c r="F33" s="21">
        <f t="shared" ref="F33" si="59">C33-C29</f>
        <v>-44000</v>
      </c>
      <c r="G33" s="25">
        <f t="shared" ref="G33" si="60">((C33/C29)-1)*100</f>
        <v>-3.8562664329535479</v>
      </c>
    </row>
    <row r="34" spans="1:7" x14ac:dyDescent="0.25">
      <c r="A34" s="5"/>
      <c r="B34" s="11" t="s">
        <v>10</v>
      </c>
      <c r="C34" s="7">
        <v>1104000</v>
      </c>
      <c r="D34" s="8">
        <f t="shared" ref="D34" si="61">C34-C33</f>
        <v>7000</v>
      </c>
      <c r="E34" s="22">
        <f t="shared" ref="E34" si="62">((C34/C33)-1)*100</f>
        <v>0.63810391978122993</v>
      </c>
      <c r="F34" s="21">
        <f t="shared" ref="F34" si="63">C34-C30</f>
        <v>-48000</v>
      </c>
      <c r="G34" s="25">
        <f t="shared" ref="G34" si="64">((C34/C30)-1)*100</f>
        <v>-4.1666666666666625</v>
      </c>
    </row>
    <row r="35" spans="1:7" x14ac:dyDescent="0.25">
      <c r="A35" s="5" t="s">
        <v>27</v>
      </c>
      <c r="B35" s="11" t="s">
        <v>12</v>
      </c>
      <c r="C35" s="7">
        <v>1109000</v>
      </c>
      <c r="D35" s="8">
        <f t="shared" ref="D35" si="65">C35-C34</f>
        <v>5000</v>
      </c>
      <c r="E35" s="22">
        <f t="shared" ref="E35" si="66">((C35/C34)-1)*100</f>
        <v>0.45289855072463414</v>
      </c>
      <c r="F35" s="21">
        <f t="shared" ref="F35" si="67">C35-C31</f>
        <v>-50000</v>
      </c>
      <c r="G35" s="25">
        <f t="shared" ref="G35" si="68">((C35/C31)-1)*100</f>
        <v>-4.314063848144956</v>
      </c>
    </row>
    <row r="36" spans="1:7" x14ac:dyDescent="0.25">
      <c r="A36" s="5"/>
      <c r="B36" s="11" t="s">
        <v>8</v>
      </c>
      <c r="C36" s="7">
        <v>1036000</v>
      </c>
      <c r="D36" s="8">
        <f t="shared" ref="D36" si="69">C36-C35</f>
        <v>-73000</v>
      </c>
      <c r="E36" s="22">
        <f t="shared" ref="E36" si="70">((C36/C35)-1)*100</f>
        <v>-6.582506762849416</v>
      </c>
      <c r="F36" s="21">
        <f t="shared" ref="F36" si="71">C36-C32</f>
        <v>-57000</v>
      </c>
      <c r="G36" s="25">
        <f t="shared" ref="G36" si="72">((C36/C32)-1)*100</f>
        <v>-5.2150045745654179</v>
      </c>
    </row>
    <row r="37" spans="1:7" x14ac:dyDescent="0.25">
      <c r="A37" s="5"/>
      <c r="B37" s="11" t="s">
        <v>9</v>
      </c>
      <c r="C37" s="7">
        <v>1039000</v>
      </c>
      <c r="D37" s="8">
        <f t="shared" ref="D37" si="73">C37-C36</f>
        <v>3000</v>
      </c>
      <c r="E37" s="22">
        <f t="shared" ref="E37" si="74">((C37/C36)-1)*100</f>
        <v>0.28957528957529455</v>
      </c>
      <c r="F37" s="21">
        <f t="shared" ref="F37" si="75">C37-C33</f>
        <v>-58000</v>
      </c>
      <c r="G37" s="25">
        <f t="shared" ref="G37" si="76">((C37/C33)-1)*100</f>
        <v>-5.2871467639015517</v>
      </c>
    </row>
    <row r="38" spans="1:7" x14ac:dyDescent="0.25">
      <c r="A38" s="5"/>
      <c r="B38" s="11" t="s">
        <v>10</v>
      </c>
      <c r="C38" s="7">
        <v>1037000</v>
      </c>
      <c r="D38" s="8">
        <f t="shared" ref="D38" si="77">C38-C37</f>
        <v>-2000</v>
      </c>
      <c r="E38" s="22">
        <f t="shared" ref="E38" si="78">((C38/C37)-1)*100</f>
        <v>-0.19249278152069227</v>
      </c>
      <c r="F38" s="21">
        <f t="shared" ref="F38" si="79">C38-C34</f>
        <v>-67000</v>
      </c>
      <c r="G38" s="25">
        <f t="shared" ref="G38" si="80">((C38/C34)-1)*100</f>
        <v>-6.0688405797101446</v>
      </c>
    </row>
    <row r="39" spans="1:7" x14ac:dyDescent="0.25">
      <c r="A39" s="5" t="s">
        <v>28</v>
      </c>
      <c r="B39" s="11" t="s">
        <v>12</v>
      </c>
      <c r="C39" s="7">
        <v>1045000</v>
      </c>
      <c r="D39" s="8">
        <f t="shared" ref="D39" si="81">C39-C38</f>
        <v>8000</v>
      </c>
      <c r="E39" s="22">
        <f t="shared" ref="E39" si="82">((C39/C38)-1)*100</f>
        <v>0.77145612343298975</v>
      </c>
      <c r="F39" s="21">
        <f t="shared" ref="F39" si="83">C39-C35</f>
        <v>-64000</v>
      </c>
      <c r="G39" s="25">
        <f t="shared" ref="G39" si="84">((C39/C35)-1)*100</f>
        <v>-5.7709648331830454</v>
      </c>
    </row>
    <row r="40" spans="1:7" x14ac:dyDescent="0.25">
      <c r="A40" s="5"/>
      <c r="B40" s="11" t="s">
        <v>8</v>
      </c>
      <c r="C40" s="7">
        <v>1093000</v>
      </c>
      <c r="D40" s="8">
        <f t="shared" ref="D40" si="85">C40-C39</f>
        <v>48000</v>
      </c>
      <c r="E40" s="22">
        <f t="shared" ref="E40" si="86">((C40/C39)-1)*100</f>
        <v>4.5933014354067048</v>
      </c>
      <c r="F40" s="21">
        <f t="shared" ref="F40" si="87">C40-C36</f>
        <v>57000</v>
      </c>
      <c r="G40" s="25">
        <f t="shared" ref="G40" si="88">((C40/C36)-1)*100</f>
        <v>5.5019305019305076</v>
      </c>
    </row>
    <row r="41" spans="1:7" x14ac:dyDescent="0.25">
      <c r="A41" s="5"/>
      <c r="B41" s="11" t="s">
        <v>9</v>
      </c>
      <c r="C41" s="7">
        <v>1095000</v>
      </c>
      <c r="D41" s="8">
        <f t="shared" ref="D41:D42" si="89">C41-C40</f>
        <v>2000</v>
      </c>
      <c r="E41" s="22">
        <f t="shared" ref="E41:E42" si="90">((C41/C40)-1)*100</f>
        <v>0.18298261665141702</v>
      </c>
      <c r="F41" s="21">
        <f t="shared" ref="F41:F42" si="91">C41-C37</f>
        <v>56000</v>
      </c>
      <c r="G41" s="25">
        <f t="shared" ref="G41:G42" si="92">((C41/C37)-1)*100</f>
        <v>5.3897978825794057</v>
      </c>
    </row>
    <row r="42" spans="1:7" x14ac:dyDescent="0.25">
      <c r="A42" s="5"/>
      <c r="B42" s="11" t="s">
        <v>31</v>
      </c>
      <c r="C42" s="7">
        <v>1100000</v>
      </c>
      <c r="D42" s="8">
        <f t="shared" si="89"/>
        <v>5000</v>
      </c>
      <c r="E42" s="22">
        <f t="shared" si="90"/>
        <v>0.45662100456620447</v>
      </c>
      <c r="F42" s="21">
        <f t="shared" si="91"/>
        <v>63000</v>
      </c>
      <c r="G42" s="25">
        <f t="shared" si="92"/>
        <v>6.0752169720347249</v>
      </c>
    </row>
    <row r="43" spans="1:7" x14ac:dyDescent="0.25">
      <c r="A43" s="5" t="s">
        <v>34</v>
      </c>
      <c r="B43" s="11" t="s">
        <v>12</v>
      </c>
      <c r="C43" s="7">
        <v>1096000</v>
      </c>
      <c r="D43" s="8">
        <f t="shared" ref="D43" si="93">C43-C42</f>
        <v>-4000</v>
      </c>
      <c r="E43" s="22">
        <f t="shared" ref="E43" si="94">((C43/C42)-1)*100</f>
        <v>-0.36363636363636598</v>
      </c>
      <c r="F43" s="21">
        <f t="shared" ref="F43" si="95">C43-C39</f>
        <v>51000</v>
      </c>
      <c r="G43" s="25">
        <f t="shared" ref="G43" si="96">((C43/C39)-1)*100</f>
        <v>4.8803827751196183</v>
      </c>
    </row>
    <row r="44" spans="1:7" ht="15.75" thickBot="1" x14ac:dyDescent="0.3">
      <c r="A44" s="29"/>
      <c r="B44" s="13"/>
      <c r="C44" s="12"/>
      <c r="D44" s="14"/>
      <c r="E44" s="24"/>
      <c r="F44" s="28"/>
      <c r="G44" s="27"/>
    </row>
    <row r="45" spans="1:7" x14ac:dyDescent="0.25">
      <c r="A45" s="20"/>
      <c r="B45" s="20"/>
      <c r="C45" s="20"/>
    </row>
    <row r="46" spans="1:7" x14ac:dyDescent="0.25">
      <c r="A46" s="20"/>
      <c r="B46" s="20"/>
      <c r="C46" s="20"/>
    </row>
    <row r="47" spans="1:7" x14ac:dyDescent="0.25">
      <c r="A47" s="20"/>
      <c r="B47" s="20"/>
      <c r="C47" s="20"/>
    </row>
    <row r="48" spans="1:7" ht="15.75" thickBot="1" x14ac:dyDescent="0.3"/>
    <row r="49" spans="1:7" ht="79.5" thickBot="1" x14ac:dyDescent="0.3">
      <c r="A49" s="41" t="s">
        <v>0</v>
      </c>
      <c r="B49" s="41" t="s">
        <v>1</v>
      </c>
      <c r="C49" s="1" t="s">
        <v>2</v>
      </c>
      <c r="D49" s="2" t="s">
        <v>3</v>
      </c>
      <c r="E49" s="2" t="s">
        <v>4</v>
      </c>
      <c r="F49" s="2" t="s">
        <v>3</v>
      </c>
      <c r="G49" s="3" t="s">
        <v>4</v>
      </c>
    </row>
    <row r="50" spans="1:7" ht="15.75" thickBot="1" x14ac:dyDescent="0.3">
      <c r="A50" s="42"/>
      <c r="B50" s="42"/>
      <c r="C50" s="4" t="s">
        <v>14</v>
      </c>
      <c r="D50" s="43" t="s">
        <v>6</v>
      </c>
      <c r="E50" s="44"/>
      <c r="F50" s="45" t="s">
        <v>7</v>
      </c>
      <c r="G50" s="46"/>
    </row>
    <row r="51" spans="1:7" x14ac:dyDescent="0.25">
      <c r="A51" s="5" t="s">
        <v>11</v>
      </c>
      <c r="B51" s="6" t="s">
        <v>8</v>
      </c>
      <c r="C51" s="7">
        <v>78000</v>
      </c>
      <c r="D51" s="31" t="s">
        <v>33</v>
      </c>
      <c r="E51" s="31" t="s">
        <v>33</v>
      </c>
      <c r="F51" s="31" t="s">
        <v>33</v>
      </c>
      <c r="G51" s="32" t="s">
        <v>33</v>
      </c>
    </row>
    <row r="52" spans="1:7" x14ac:dyDescent="0.25">
      <c r="A52" s="5"/>
      <c r="B52" s="6" t="s">
        <v>9</v>
      </c>
      <c r="C52" s="7">
        <v>82000</v>
      </c>
      <c r="D52" s="23">
        <f t="shared" ref="D52:D53" si="97">C52-C51</f>
        <v>4000</v>
      </c>
      <c r="E52" s="22">
        <f t="shared" ref="E52:E53" si="98">((C52/C51)-1)*100</f>
        <v>5.1282051282051322</v>
      </c>
      <c r="F52" s="31" t="s">
        <v>33</v>
      </c>
      <c r="G52" s="32" t="s">
        <v>33</v>
      </c>
    </row>
    <row r="53" spans="1:7" x14ac:dyDescent="0.25">
      <c r="A53" s="5"/>
      <c r="B53" s="11" t="s">
        <v>10</v>
      </c>
      <c r="C53" s="7">
        <v>81000</v>
      </c>
      <c r="D53" s="23">
        <f t="shared" si="97"/>
        <v>-1000</v>
      </c>
      <c r="E53" s="22">
        <f t="shared" si="98"/>
        <v>-1.2195121951219523</v>
      </c>
      <c r="F53" s="31" t="s">
        <v>33</v>
      </c>
      <c r="G53" s="32" t="s">
        <v>33</v>
      </c>
    </row>
    <row r="54" spans="1:7" x14ac:dyDescent="0.25">
      <c r="A54" s="5" t="s">
        <v>18</v>
      </c>
      <c r="B54" s="11" t="s">
        <v>12</v>
      </c>
      <c r="C54" s="7">
        <v>78000</v>
      </c>
      <c r="D54" s="23">
        <f t="shared" ref="D54" si="99">C54-C53</f>
        <v>-3000</v>
      </c>
      <c r="E54" s="22">
        <f t="shared" ref="E54" si="100">((C54/C53)-1)*100</f>
        <v>-3.703703703703709</v>
      </c>
      <c r="F54" s="31" t="s">
        <v>33</v>
      </c>
      <c r="G54" s="32" t="s">
        <v>33</v>
      </c>
    </row>
    <row r="55" spans="1:7" x14ac:dyDescent="0.25">
      <c r="A55" s="5"/>
      <c r="B55" s="6" t="s">
        <v>8</v>
      </c>
      <c r="C55" s="7">
        <v>72000</v>
      </c>
      <c r="D55" s="23">
        <f t="shared" ref="D55" si="101">C55-C54</f>
        <v>-6000</v>
      </c>
      <c r="E55" s="22">
        <f t="shared" ref="E55" si="102">((C55/C54)-1)*100</f>
        <v>-7.6923076923076872</v>
      </c>
      <c r="F55" s="8">
        <f t="shared" ref="F55" si="103">C55-C51</f>
        <v>-6000</v>
      </c>
      <c r="G55" s="25">
        <f t="shared" ref="G55" si="104">((C55/C51)-1)*100</f>
        <v>-7.6923076923076872</v>
      </c>
    </row>
    <row r="56" spans="1:7" x14ac:dyDescent="0.25">
      <c r="A56" s="5"/>
      <c r="B56" s="6" t="s">
        <v>9</v>
      </c>
      <c r="C56" s="7">
        <v>68000</v>
      </c>
      <c r="D56" s="23">
        <f t="shared" ref="D56" si="105">C56-C55</f>
        <v>-4000</v>
      </c>
      <c r="E56" s="22">
        <f t="shared" ref="E56" si="106">((C56/C55)-1)*100</f>
        <v>-5.555555555555558</v>
      </c>
      <c r="F56" s="8">
        <f t="shared" ref="F56" si="107">C56-C52</f>
        <v>-14000</v>
      </c>
      <c r="G56" s="25">
        <f t="shared" ref="G56" si="108">((C56/C52)-1)*100</f>
        <v>-17.073170731707322</v>
      </c>
    </row>
    <row r="57" spans="1:7" x14ac:dyDescent="0.25">
      <c r="A57" s="5"/>
      <c r="B57" s="11" t="s">
        <v>10</v>
      </c>
      <c r="C57" s="7">
        <v>67000</v>
      </c>
      <c r="D57" s="23">
        <f t="shared" ref="D57" si="109">C57-C56</f>
        <v>-1000</v>
      </c>
      <c r="E57" s="22">
        <f t="shared" ref="E57" si="110">((C57/C56)-1)*100</f>
        <v>-1.4705882352941124</v>
      </c>
      <c r="F57" s="8">
        <f t="shared" ref="F57" si="111">C57-C53</f>
        <v>-14000</v>
      </c>
      <c r="G57" s="25">
        <f t="shared" ref="G57" si="112">((C57/C53)-1)*100</f>
        <v>-17.283950617283949</v>
      </c>
    </row>
    <row r="58" spans="1:7" x14ac:dyDescent="0.25">
      <c r="A58" s="5" t="s">
        <v>27</v>
      </c>
      <c r="B58" s="11" t="s">
        <v>12</v>
      </c>
      <c r="C58" s="7">
        <v>62000</v>
      </c>
      <c r="D58" s="23">
        <f t="shared" ref="D58" si="113">C58-C57</f>
        <v>-5000</v>
      </c>
      <c r="E58" s="22">
        <f t="shared" ref="E58" si="114">((C58/C57)-1)*100</f>
        <v>-7.4626865671641784</v>
      </c>
      <c r="F58" s="8">
        <f t="shared" ref="F58" si="115">C58-C54</f>
        <v>-16000</v>
      </c>
      <c r="G58" s="25">
        <f t="shared" ref="G58" si="116">((C58/C54)-1)*100</f>
        <v>-20.512820512820518</v>
      </c>
    </row>
    <row r="59" spans="1:7" x14ac:dyDescent="0.25">
      <c r="A59" s="5"/>
      <c r="B59" s="11" t="s">
        <v>8</v>
      </c>
      <c r="C59" s="7">
        <v>57000</v>
      </c>
      <c r="D59" s="23">
        <f t="shared" ref="D59" si="117">C59-C58</f>
        <v>-5000</v>
      </c>
      <c r="E59" s="22">
        <f t="shared" ref="E59" si="118">((C59/C58)-1)*100</f>
        <v>-8.0645161290322616</v>
      </c>
      <c r="F59" s="8">
        <f t="shared" ref="F59" si="119">C59-C55</f>
        <v>-15000</v>
      </c>
      <c r="G59" s="25">
        <f t="shared" ref="G59" si="120">((C59/C55)-1)*100</f>
        <v>-20.833333333333336</v>
      </c>
    </row>
    <row r="60" spans="1:7" x14ac:dyDescent="0.25">
      <c r="A60" s="5"/>
      <c r="B60" s="11" t="s">
        <v>9</v>
      </c>
      <c r="C60" s="7">
        <v>62000</v>
      </c>
      <c r="D60" s="23">
        <f t="shared" ref="D60" si="121">C60-C59</f>
        <v>5000</v>
      </c>
      <c r="E60" s="22">
        <f t="shared" ref="E60" si="122">((C60/C59)-1)*100</f>
        <v>8.7719298245614077</v>
      </c>
      <c r="F60" s="8">
        <f t="shared" ref="F60" si="123">C60-C56</f>
        <v>-6000</v>
      </c>
      <c r="G60" s="25">
        <f t="shared" ref="G60" si="124">((C60/C56)-1)*100</f>
        <v>-8.8235294117647083</v>
      </c>
    </row>
    <row r="61" spans="1:7" x14ac:dyDescent="0.25">
      <c r="A61" s="5"/>
      <c r="B61" s="11" t="s">
        <v>10</v>
      </c>
      <c r="C61" s="7">
        <v>64000</v>
      </c>
      <c r="D61" s="23">
        <f t="shared" ref="D61" si="125">C61-C60</f>
        <v>2000</v>
      </c>
      <c r="E61" s="22">
        <f t="shared" ref="E61" si="126">((C61/C60)-1)*100</f>
        <v>3.2258064516129004</v>
      </c>
      <c r="F61" s="8">
        <f t="shared" ref="F61" si="127">C61-C57</f>
        <v>-3000</v>
      </c>
      <c r="G61" s="25">
        <f t="shared" ref="G61" si="128">((C61/C57)-1)*100</f>
        <v>-4.4776119402985088</v>
      </c>
    </row>
    <row r="62" spans="1:7" x14ac:dyDescent="0.25">
      <c r="A62" s="5" t="s">
        <v>28</v>
      </c>
      <c r="B62" s="11" t="s">
        <v>12</v>
      </c>
      <c r="C62" s="7">
        <v>62000</v>
      </c>
      <c r="D62" s="23">
        <f t="shared" ref="D62" si="129">C62-C61</f>
        <v>-2000</v>
      </c>
      <c r="E62" s="22">
        <f t="shared" ref="E62" si="130">((C62/C61)-1)*100</f>
        <v>-3.125</v>
      </c>
      <c r="F62" s="8">
        <f t="shared" ref="F62" si="131">C62-C58</f>
        <v>0</v>
      </c>
      <c r="G62" s="25">
        <f t="shared" ref="G62" si="132">((C62/C58)-1)*100</f>
        <v>0</v>
      </c>
    </row>
    <row r="63" spans="1:7" x14ac:dyDescent="0.25">
      <c r="A63" s="5"/>
      <c r="B63" s="11" t="s">
        <v>8</v>
      </c>
      <c r="C63" s="7">
        <v>67000</v>
      </c>
      <c r="D63" s="23">
        <f t="shared" ref="D63" si="133">C63-C62</f>
        <v>5000</v>
      </c>
      <c r="E63" s="22">
        <f t="shared" ref="E63" si="134">((C63/C62)-1)*100</f>
        <v>8.0645161290322509</v>
      </c>
      <c r="F63" s="8">
        <f t="shared" ref="F63" si="135">C63-C59</f>
        <v>10000</v>
      </c>
      <c r="G63" s="25">
        <f t="shared" ref="G63" si="136">((C63/C59)-1)*100</f>
        <v>17.543859649122815</v>
      </c>
    </row>
    <row r="64" spans="1:7" x14ac:dyDescent="0.25">
      <c r="A64" s="5"/>
      <c r="B64" s="11" t="s">
        <v>9</v>
      </c>
      <c r="C64" s="7">
        <v>67000</v>
      </c>
      <c r="D64" s="23">
        <f t="shared" ref="D64:D65" si="137">C64-C63</f>
        <v>0</v>
      </c>
      <c r="E64" s="22">
        <f t="shared" ref="E64:E65" si="138">((C64/C63)-1)*100</f>
        <v>0</v>
      </c>
      <c r="F64" s="8">
        <f t="shared" ref="F64:F65" si="139">C64-C60</f>
        <v>5000</v>
      </c>
      <c r="G64" s="25">
        <f t="shared" ref="G64:G65" si="140">((C64/C60)-1)*100</f>
        <v>8.0645161290322509</v>
      </c>
    </row>
    <row r="65" spans="1:7" x14ac:dyDescent="0.25">
      <c r="A65" s="5"/>
      <c r="B65" s="11" t="s">
        <v>31</v>
      </c>
      <c r="C65" s="7">
        <v>77000</v>
      </c>
      <c r="D65" s="23">
        <f t="shared" si="137"/>
        <v>10000</v>
      </c>
      <c r="E65" s="22">
        <f t="shared" si="138"/>
        <v>14.925373134328357</v>
      </c>
      <c r="F65" s="8">
        <f t="shared" si="139"/>
        <v>13000</v>
      </c>
      <c r="G65" s="25">
        <f t="shared" si="140"/>
        <v>20.3125</v>
      </c>
    </row>
    <row r="66" spans="1:7" x14ac:dyDescent="0.25">
      <c r="A66" s="5" t="s">
        <v>34</v>
      </c>
      <c r="B66" s="11" t="s">
        <v>12</v>
      </c>
      <c r="C66" s="7">
        <v>89000</v>
      </c>
      <c r="D66" s="23">
        <f t="shared" ref="D66" si="141">C66-C65</f>
        <v>12000</v>
      </c>
      <c r="E66" s="22">
        <f t="shared" ref="E66" si="142">((C66/C65)-1)*100</f>
        <v>15.58441558441559</v>
      </c>
      <c r="F66" s="8">
        <f t="shared" ref="F66" si="143">C66-C62</f>
        <v>27000</v>
      </c>
      <c r="G66" s="25">
        <f t="shared" ref="G66" si="144">((C66/C62)-1)*100</f>
        <v>43.548387096774199</v>
      </c>
    </row>
    <row r="67" spans="1:7" ht="15.75" thickBot="1" x14ac:dyDescent="0.3">
      <c r="A67" s="29"/>
      <c r="B67" s="12"/>
      <c r="C67" s="26"/>
      <c r="D67" s="24"/>
      <c r="E67" s="24"/>
      <c r="F67" s="14"/>
      <c r="G67" s="27"/>
    </row>
  </sheetData>
  <mergeCells count="12">
    <mergeCell ref="A49:A50"/>
    <mergeCell ref="B49:B50"/>
    <mergeCell ref="D50:E50"/>
    <mergeCell ref="F50:G50"/>
    <mergeCell ref="A3:A4"/>
    <mergeCell ref="B3:B4"/>
    <mergeCell ref="D4:E4"/>
    <mergeCell ref="F4:G4"/>
    <mergeCell ref="A26:A27"/>
    <mergeCell ref="B26:B27"/>
    <mergeCell ref="D27:E27"/>
    <mergeCell ref="F27:G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40" zoomScale="90" zoomScaleNormal="90" workbookViewId="0">
      <selection activeCell="F66" sqref="F66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21</v>
      </c>
    </row>
    <row r="2" spans="1:7" ht="15.75" thickBot="1" x14ac:dyDescent="0.3"/>
    <row r="3" spans="1:7" ht="79.5" thickBot="1" x14ac:dyDescent="0.3">
      <c r="A3" s="41" t="s">
        <v>0</v>
      </c>
      <c r="B3" s="41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2"/>
      <c r="B4" s="42"/>
      <c r="C4" s="4" t="s">
        <v>5</v>
      </c>
      <c r="D4" s="43" t="s">
        <v>6</v>
      </c>
      <c r="E4" s="44"/>
      <c r="F4" s="45" t="s">
        <v>7</v>
      </c>
      <c r="G4" s="46"/>
    </row>
    <row r="5" spans="1:7" x14ac:dyDescent="0.25">
      <c r="A5" s="5" t="s">
        <v>11</v>
      </c>
      <c r="B5" s="6" t="s">
        <v>8</v>
      </c>
      <c r="C5" s="7">
        <f t="shared" ref="C5:C20" si="0">C28+C51</f>
        <v>62000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2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2">
        <f t="shared" ref="E6:E7" si="2">((C6/C5)-1)*100</f>
        <v>0</v>
      </c>
      <c r="F6" s="31" t="s">
        <v>33</v>
      </c>
      <c r="G6" s="32" t="s">
        <v>33</v>
      </c>
    </row>
    <row r="7" spans="1:7" x14ac:dyDescent="0.25">
      <c r="A7" s="5"/>
      <c r="B7" s="11" t="s">
        <v>10</v>
      </c>
      <c r="C7" s="7">
        <f t="shared" si="0"/>
        <v>62000</v>
      </c>
      <c r="D7" s="8">
        <f t="shared" si="1"/>
        <v>0</v>
      </c>
      <c r="E7" s="22">
        <f t="shared" si="2"/>
        <v>0</v>
      </c>
      <c r="F7" s="31" t="s">
        <v>33</v>
      </c>
      <c r="G7" s="32" t="s">
        <v>33</v>
      </c>
    </row>
    <row r="8" spans="1:7" x14ac:dyDescent="0.25">
      <c r="A8" s="5" t="s">
        <v>18</v>
      </c>
      <c r="B8" s="11" t="s">
        <v>12</v>
      </c>
      <c r="C8" s="7">
        <f t="shared" si="0"/>
        <v>61000</v>
      </c>
      <c r="D8" s="8">
        <f t="shared" ref="D8" si="3">C8-C7</f>
        <v>-1000</v>
      </c>
      <c r="E8" s="22">
        <f t="shared" ref="E8" si="4">((C8/C7)-1)*100</f>
        <v>-1.6129032258064502</v>
      </c>
      <c r="F8" s="31" t="s">
        <v>33</v>
      </c>
      <c r="G8" s="32" t="s">
        <v>33</v>
      </c>
    </row>
    <row r="9" spans="1:7" x14ac:dyDescent="0.2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2">
        <f t="shared" ref="E9" si="6">((C9/C8)-1)*100</f>
        <v>0</v>
      </c>
      <c r="F9" s="8">
        <f t="shared" ref="F9" si="7">C9-C5</f>
        <v>-1000</v>
      </c>
      <c r="G9" s="25">
        <f t="shared" ref="G9" si="8">((C9/C5)-1)*100</f>
        <v>-1.6129032258064502</v>
      </c>
    </row>
    <row r="10" spans="1:7" x14ac:dyDescent="0.2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-1000</v>
      </c>
      <c r="G10" s="25">
        <f t="shared" ref="G10" si="12">((C10/C6)-1)*100</f>
        <v>-1.6129032258064502</v>
      </c>
    </row>
    <row r="11" spans="1:7" x14ac:dyDescent="0.25">
      <c r="A11" s="5"/>
      <c r="B11" s="11" t="s">
        <v>10</v>
      </c>
      <c r="C11" s="7">
        <f t="shared" si="0"/>
        <v>60000</v>
      </c>
      <c r="D11" s="8">
        <f t="shared" ref="D11" si="13">C11-C10</f>
        <v>-1000</v>
      </c>
      <c r="E11" s="22">
        <f t="shared" ref="E11" si="14">((C11/C10)-1)*100</f>
        <v>-1.6393442622950838</v>
      </c>
      <c r="F11" s="8">
        <f t="shared" ref="F11" si="15">C11-C7</f>
        <v>-2000</v>
      </c>
      <c r="G11" s="25">
        <f t="shared" ref="G11" si="16">((C11/C7)-1)*100</f>
        <v>-3.2258064516129004</v>
      </c>
    </row>
    <row r="12" spans="1:7" x14ac:dyDescent="0.25">
      <c r="A12" s="5" t="s">
        <v>27</v>
      </c>
      <c r="B12" s="11" t="s">
        <v>12</v>
      </c>
      <c r="C12" s="7">
        <f t="shared" si="0"/>
        <v>60000</v>
      </c>
      <c r="D12" s="8">
        <f t="shared" ref="D12" si="17">C12-C11</f>
        <v>0</v>
      </c>
      <c r="E12" s="22">
        <f t="shared" ref="E12" si="18">((C12/C11)-1)*100</f>
        <v>0</v>
      </c>
      <c r="F12" s="8">
        <f t="shared" ref="F12" si="19">C12-C8</f>
        <v>-1000</v>
      </c>
      <c r="G12" s="25">
        <f t="shared" ref="G12" si="20">((C12/C8)-1)*100</f>
        <v>-1.6393442622950838</v>
      </c>
    </row>
    <row r="13" spans="1:7" x14ac:dyDescent="0.25">
      <c r="A13" s="5"/>
      <c r="B13" s="11" t="s">
        <v>8</v>
      </c>
      <c r="C13" s="7">
        <f t="shared" si="0"/>
        <v>59000</v>
      </c>
      <c r="D13" s="8">
        <f t="shared" ref="D13" si="21">C13-C12</f>
        <v>-1000</v>
      </c>
      <c r="E13" s="22">
        <f t="shared" ref="E13" si="22">((C13/C12)-1)*100</f>
        <v>-1.6666666666666718</v>
      </c>
      <c r="F13" s="8">
        <f t="shared" ref="F13" si="23">C13-C9</f>
        <v>-2000</v>
      </c>
      <c r="G13" s="25">
        <f t="shared" ref="G13" si="24">((C13/C9)-1)*100</f>
        <v>-3.2786885245901676</v>
      </c>
    </row>
    <row r="14" spans="1:7" x14ac:dyDescent="0.25">
      <c r="A14" s="5"/>
      <c r="B14" s="11" t="s">
        <v>9</v>
      </c>
      <c r="C14" s="7">
        <f t="shared" si="0"/>
        <v>59000</v>
      </c>
      <c r="D14" s="8">
        <f t="shared" ref="D14" si="25">C14-C13</f>
        <v>0</v>
      </c>
      <c r="E14" s="22">
        <f t="shared" ref="E14" si="26">((C14/C13)-1)*100</f>
        <v>0</v>
      </c>
      <c r="F14" s="8">
        <f t="shared" ref="F14" si="27">C14-C10</f>
        <v>-2000</v>
      </c>
      <c r="G14" s="25">
        <f t="shared" ref="G14" si="28">((C14/C10)-1)*100</f>
        <v>-3.2786885245901676</v>
      </c>
    </row>
    <row r="15" spans="1:7" x14ac:dyDescent="0.25">
      <c r="A15" s="5"/>
      <c r="B15" s="11" t="s">
        <v>10</v>
      </c>
      <c r="C15" s="7">
        <f t="shared" si="0"/>
        <v>59000</v>
      </c>
      <c r="D15" s="8">
        <f t="shared" ref="D15" si="29">C15-C14</f>
        <v>0</v>
      </c>
      <c r="E15" s="22">
        <f t="shared" ref="E15" si="30">((C15/C14)-1)*100</f>
        <v>0</v>
      </c>
      <c r="F15" s="8">
        <f t="shared" ref="F15" si="31">C15-C11</f>
        <v>-1000</v>
      </c>
      <c r="G15" s="25">
        <f t="shared" ref="G15" si="32">((C15/C11)-1)*100</f>
        <v>-1.6666666666666718</v>
      </c>
    </row>
    <row r="16" spans="1:7" x14ac:dyDescent="0.25">
      <c r="A16" s="5" t="s">
        <v>28</v>
      </c>
      <c r="B16" s="11" t="s">
        <v>12</v>
      </c>
      <c r="C16" s="7">
        <f t="shared" si="0"/>
        <v>59000</v>
      </c>
      <c r="D16" s="8">
        <f t="shared" ref="D16" si="33">C16-C15</f>
        <v>0</v>
      </c>
      <c r="E16" s="22">
        <f t="shared" ref="E16" si="34">((C16/C15)-1)*100</f>
        <v>0</v>
      </c>
      <c r="F16" s="8">
        <f t="shared" ref="F16" si="35">C16-C12</f>
        <v>-1000</v>
      </c>
      <c r="G16" s="25">
        <f t="shared" ref="G16" si="36">((C16/C12)-1)*100</f>
        <v>-1.6666666666666718</v>
      </c>
    </row>
    <row r="17" spans="1:7" x14ac:dyDescent="0.25">
      <c r="A17" s="5"/>
      <c r="B17" s="11" t="s">
        <v>8</v>
      </c>
      <c r="C17" s="7">
        <f t="shared" si="0"/>
        <v>59000</v>
      </c>
      <c r="D17" s="8">
        <f t="shared" ref="D17" si="37">C17-C16</f>
        <v>0</v>
      </c>
      <c r="E17" s="22">
        <f t="shared" ref="E17" si="38">((C17/C16)-1)*100</f>
        <v>0</v>
      </c>
      <c r="F17" s="8">
        <f t="shared" ref="F17" si="39">C17-C13</f>
        <v>0</v>
      </c>
      <c r="G17" s="25">
        <f t="shared" ref="G17" si="40">((C17/C13)-1)*100</f>
        <v>0</v>
      </c>
    </row>
    <row r="18" spans="1:7" x14ac:dyDescent="0.25">
      <c r="A18" s="5"/>
      <c r="B18" s="11" t="s">
        <v>9</v>
      </c>
      <c r="C18" s="7">
        <f t="shared" si="0"/>
        <v>59000</v>
      </c>
      <c r="D18" s="8">
        <f t="shared" ref="D18:D19" si="41">C18-C17</f>
        <v>0</v>
      </c>
      <c r="E18" s="22">
        <f t="shared" ref="E18:E19" si="42">((C18/C17)-1)*100</f>
        <v>0</v>
      </c>
      <c r="F18" s="8">
        <f t="shared" ref="F18:F19" si="43">C18-C14</f>
        <v>0</v>
      </c>
      <c r="G18" s="25">
        <f t="shared" ref="G18:G19" si="44">((C18/C14)-1)*100</f>
        <v>0</v>
      </c>
    </row>
    <row r="19" spans="1:7" x14ac:dyDescent="0.25">
      <c r="A19" s="5"/>
      <c r="B19" s="11" t="s">
        <v>31</v>
      </c>
      <c r="C19" s="7">
        <f t="shared" si="0"/>
        <v>59000</v>
      </c>
      <c r="D19" s="8">
        <f t="shared" si="41"/>
        <v>0</v>
      </c>
      <c r="E19" s="22">
        <f t="shared" si="42"/>
        <v>0</v>
      </c>
      <c r="F19" s="8">
        <f t="shared" si="43"/>
        <v>0</v>
      </c>
      <c r="G19" s="25">
        <f t="shared" si="44"/>
        <v>0</v>
      </c>
    </row>
    <row r="20" spans="1:7" x14ac:dyDescent="0.25">
      <c r="A20" s="5" t="s">
        <v>34</v>
      </c>
      <c r="B20" s="11" t="s">
        <v>12</v>
      </c>
      <c r="C20" s="7">
        <f t="shared" si="0"/>
        <v>59000</v>
      </c>
      <c r="D20" s="8">
        <f t="shared" ref="D20" si="45">C20-C19</f>
        <v>0</v>
      </c>
      <c r="E20" s="22">
        <f t="shared" ref="E20" si="46">((C20/C19)-1)*100</f>
        <v>0</v>
      </c>
      <c r="F20" s="8">
        <f t="shared" ref="F20" si="47">C20-C16</f>
        <v>0</v>
      </c>
      <c r="G20" s="25">
        <f t="shared" ref="G20" si="48">((C20/C16)-1)*100</f>
        <v>0</v>
      </c>
    </row>
    <row r="21" spans="1:7" ht="15.75" thickBot="1" x14ac:dyDescent="0.3">
      <c r="A21" s="29"/>
      <c r="B21" s="13"/>
      <c r="C21" s="12"/>
      <c r="D21" s="14"/>
      <c r="E21" s="24"/>
      <c r="F21" s="14"/>
      <c r="G21" s="27"/>
    </row>
    <row r="24" spans="1:7" x14ac:dyDescent="0.25">
      <c r="A24" s="17"/>
      <c r="B24" s="18"/>
      <c r="C24" s="19"/>
    </row>
    <row r="25" spans="1:7" ht="15.75" thickBot="1" x14ac:dyDescent="0.3">
      <c r="A25" s="17"/>
      <c r="B25" s="18"/>
      <c r="C25" s="19"/>
    </row>
    <row r="26" spans="1:7" ht="92.25" customHeight="1" thickBot="1" x14ac:dyDescent="0.3">
      <c r="A26" s="41" t="s">
        <v>0</v>
      </c>
      <c r="B26" s="41" t="s">
        <v>1</v>
      </c>
      <c r="C26" s="1" t="s">
        <v>2</v>
      </c>
      <c r="D26" s="2" t="s">
        <v>3</v>
      </c>
      <c r="E26" s="2" t="s">
        <v>4</v>
      </c>
      <c r="F26" s="2" t="s">
        <v>3</v>
      </c>
      <c r="G26" s="3" t="s">
        <v>4</v>
      </c>
    </row>
    <row r="27" spans="1:7" ht="17.25" customHeight="1" thickBot="1" x14ac:dyDescent="0.3">
      <c r="A27" s="42"/>
      <c r="B27" s="42"/>
      <c r="C27" s="4" t="s">
        <v>13</v>
      </c>
      <c r="D27" s="43" t="s">
        <v>6</v>
      </c>
      <c r="E27" s="44"/>
      <c r="F27" s="45" t="s">
        <v>7</v>
      </c>
      <c r="G27" s="46"/>
    </row>
    <row r="28" spans="1:7" x14ac:dyDescent="0.25">
      <c r="A28" s="5" t="s">
        <v>11</v>
      </c>
      <c r="B28" s="6" t="s">
        <v>8</v>
      </c>
      <c r="C28" s="7">
        <v>61000</v>
      </c>
      <c r="D28" s="37" t="s">
        <v>33</v>
      </c>
      <c r="E28" s="37" t="s">
        <v>33</v>
      </c>
      <c r="F28" s="37" t="s">
        <v>33</v>
      </c>
      <c r="G28" s="32" t="s">
        <v>33</v>
      </c>
    </row>
    <row r="29" spans="1:7" x14ac:dyDescent="0.25">
      <c r="A29" s="5"/>
      <c r="B29" s="6" t="s">
        <v>9</v>
      </c>
      <c r="C29" s="7">
        <v>61000</v>
      </c>
      <c r="D29" s="8">
        <f t="shared" ref="D29:D30" si="49">C29-C28</f>
        <v>0</v>
      </c>
      <c r="E29" s="22">
        <f t="shared" ref="E29:E30" si="50">((C29/C28)-1)*100</f>
        <v>0</v>
      </c>
      <c r="F29" s="37" t="s">
        <v>33</v>
      </c>
      <c r="G29" s="32" t="s">
        <v>33</v>
      </c>
    </row>
    <row r="30" spans="1:7" x14ac:dyDescent="0.25">
      <c r="A30" s="5"/>
      <c r="B30" s="11" t="s">
        <v>10</v>
      </c>
      <c r="C30" s="7">
        <v>61000</v>
      </c>
      <c r="D30" s="8">
        <f t="shared" si="49"/>
        <v>0</v>
      </c>
      <c r="E30" s="22">
        <f t="shared" si="50"/>
        <v>0</v>
      </c>
      <c r="F30" s="37" t="s">
        <v>33</v>
      </c>
      <c r="G30" s="32" t="s">
        <v>33</v>
      </c>
    </row>
    <row r="31" spans="1:7" x14ac:dyDescent="0.25">
      <c r="A31" s="5" t="s">
        <v>18</v>
      </c>
      <c r="B31" s="11" t="s">
        <v>12</v>
      </c>
      <c r="C31" s="7">
        <v>60000</v>
      </c>
      <c r="D31" s="8">
        <f t="shared" ref="D31" si="51">C31-C30</f>
        <v>-1000</v>
      </c>
      <c r="E31" s="22">
        <f t="shared" ref="E31" si="52">((C31/C30)-1)*100</f>
        <v>-1.6393442622950838</v>
      </c>
      <c r="F31" s="37" t="s">
        <v>33</v>
      </c>
      <c r="G31" s="32" t="s">
        <v>33</v>
      </c>
    </row>
    <row r="32" spans="1:7" x14ac:dyDescent="0.25">
      <c r="A32" s="5"/>
      <c r="B32" s="6" t="s">
        <v>8</v>
      </c>
      <c r="C32" s="7">
        <v>60000</v>
      </c>
      <c r="D32" s="8">
        <f t="shared" ref="D32" si="53">C32-C31</f>
        <v>0</v>
      </c>
      <c r="E32" s="22">
        <f t="shared" ref="E32" si="54">((C32/C31)-1)*100</f>
        <v>0</v>
      </c>
      <c r="F32" s="21">
        <f t="shared" ref="F32" si="55">C32-C28</f>
        <v>-1000</v>
      </c>
      <c r="G32" s="25">
        <f t="shared" ref="G32" si="56">((C32/C28)-1)*100</f>
        <v>-1.6393442622950838</v>
      </c>
    </row>
    <row r="33" spans="1:7" x14ac:dyDescent="0.25">
      <c r="A33" s="5"/>
      <c r="B33" s="6" t="s">
        <v>9</v>
      </c>
      <c r="C33" s="7">
        <v>60000</v>
      </c>
      <c r="D33" s="8">
        <f t="shared" ref="D33" si="57">C33-C32</f>
        <v>0</v>
      </c>
      <c r="E33" s="22">
        <f t="shared" ref="E33" si="58">((C33/C32)-1)*100</f>
        <v>0</v>
      </c>
      <c r="F33" s="21">
        <f t="shared" ref="F33" si="59">C33-C29</f>
        <v>-1000</v>
      </c>
      <c r="G33" s="25">
        <f t="shared" ref="G33" si="60">((C33/C29)-1)*100</f>
        <v>-1.6393442622950838</v>
      </c>
    </row>
    <row r="34" spans="1:7" x14ac:dyDescent="0.25">
      <c r="A34" s="5"/>
      <c r="B34" s="11" t="s">
        <v>10</v>
      </c>
      <c r="C34" s="7">
        <v>59000</v>
      </c>
      <c r="D34" s="8">
        <f t="shared" ref="D34" si="61">C34-C33</f>
        <v>-1000</v>
      </c>
      <c r="E34" s="22">
        <f t="shared" ref="E34" si="62">((C34/C33)-1)*100</f>
        <v>-1.6666666666666718</v>
      </c>
      <c r="F34" s="21">
        <f t="shared" ref="F34" si="63">C34-C30</f>
        <v>-2000</v>
      </c>
      <c r="G34" s="25">
        <f t="shared" ref="G34" si="64">((C34/C30)-1)*100</f>
        <v>-3.2786885245901676</v>
      </c>
    </row>
    <row r="35" spans="1:7" x14ac:dyDescent="0.25">
      <c r="A35" s="5" t="s">
        <v>27</v>
      </c>
      <c r="B35" s="11" t="s">
        <v>12</v>
      </c>
      <c r="C35" s="7">
        <v>59000</v>
      </c>
      <c r="D35" s="8">
        <f t="shared" ref="D35" si="65">C35-C34</f>
        <v>0</v>
      </c>
      <c r="E35" s="22">
        <f t="shared" ref="E35" si="66">((C35/C34)-1)*100</f>
        <v>0</v>
      </c>
      <c r="F35" s="21">
        <f t="shared" ref="F35" si="67">C35-C31</f>
        <v>-1000</v>
      </c>
      <c r="G35" s="25">
        <f t="shared" ref="G35" si="68">((C35/C31)-1)*100</f>
        <v>-1.6666666666666718</v>
      </c>
    </row>
    <row r="36" spans="1:7" x14ac:dyDescent="0.25">
      <c r="A36" s="5"/>
      <c r="B36" s="11" t="s">
        <v>8</v>
      </c>
      <c r="C36" s="7">
        <v>58000</v>
      </c>
      <c r="D36" s="8">
        <f t="shared" ref="D36" si="69">C36-C35</f>
        <v>-1000</v>
      </c>
      <c r="E36" s="22">
        <f t="shared" ref="E36" si="70">((C36/C35)-1)*100</f>
        <v>-1.6949152542372836</v>
      </c>
      <c r="F36" s="21">
        <f t="shared" ref="F36" si="71">C36-C32</f>
        <v>-2000</v>
      </c>
      <c r="G36" s="25">
        <f t="shared" ref="G36" si="72">((C36/C32)-1)*100</f>
        <v>-3.3333333333333326</v>
      </c>
    </row>
    <row r="37" spans="1:7" x14ac:dyDescent="0.25">
      <c r="A37" s="5"/>
      <c r="B37" s="11" t="s">
        <v>9</v>
      </c>
      <c r="C37" s="7">
        <v>58000</v>
      </c>
      <c r="D37" s="8">
        <f t="shared" ref="D37" si="73">C37-C36</f>
        <v>0</v>
      </c>
      <c r="E37" s="22">
        <f t="shared" ref="E37" si="74">((C37/C36)-1)*100</f>
        <v>0</v>
      </c>
      <c r="F37" s="21">
        <f t="shared" ref="F37" si="75">C37-C33</f>
        <v>-2000</v>
      </c>
      <c r="G37" s="25">
        <f t="shared" ref="G37" si="76">((C37/C33)-1)*100</f>
        <v>-3.3333333333333326</v>
      </c>
    </row>
    <row r="38" spans="1:7" x14ac:dyDescent="0.25">
      <c r="A38" s="5"/>
      <c r="B38" s="11" t="s">
        <v>10</v>
      </c>
      <c r="C38" s="7">
        <v>58000</v>
      </c>
      <c r="D38" s="8">
        <f t="shared" ref="D38" si="77">C38-C37</f>
        <v>0</v>
      </c>
      <c r="E38" s="22">
        <f t="shared" ref="E38" si="78">((C38/C37)-1)*100</f>
        <v>0</v>
      </c>
      <c r="F38" s="21">
        <f t="shared" ref="F38" si="79">C38-C34</f>
        <v>-1000</v>
      </c>
      <c r="G38" s="25">
        <f t="shared" ref="G38" si="80">((C38/C34)-1)*100</f>
        <v>-1.6949152542372836</v>
      </c>
    </row>
    <row r="39" spans="1:7" x14ac:dyDescent="0.25">
      <c r="A39" s="5" t="s">
        <v>28</v>
      </c>
      <c r="B39" s="11" t="s">
        <v>12</v>
      </c>
      <c r="C39" s="7">
        <v>58000</v>
      </c>
      <c r="D39" s="8">
        <f t="shared" ref="D39" si="81">C39-C38</f>
        <v>0</v>
      </c>
      <c r="E39" s="22">
        <f t="shared" ref="E39" si="82">((C39/C38)-1)*100</f>
        <v>0</v>
      </c>
      <c r="F39" s="21">
        <f t="shared" ref="F39" si="83">C39-C35</f>
        <v>-1000</v>
      </c>
      <c r="G39" s="25">
        <f t="shared" ref="G39" si="84">((C39/C35)-1)*100</f>
        <v>-1.6949152542372836</v>
      </c>
    </row>
    <row r="40" spans="1:7" x14ac:dyDescent="0.25">
      <c r="A40" s="5"/>
      <c r="B40" s="11" t="s">
        <v>8</v>
      </c>
      <c r="C40" s="7">
        <v>57000</v>
      </c>
      <c r="D40" s="8">
        <f t="shared" ref="D40" si="85">C40-C39</f>
        <v>-1000</v>
      </c>
      <c r="E40" s="22">
        <f t="shared" ref="E40" si="86">((C40/C39)-1)*100</f>
        <v>-1.7241379310344862</v>
      </c>
      <c r="F40" s="21">
        <f t="shared" ref="F40" si="87">C40-C36</f>
        <v>-1000</v>
      </c>
      <c r="G40" s="25">
        <f t="shared" ref="G40" si="88">((C40/C36)-1)*100</f>
        <v>-1.7241379310344862</v>
      </c>
    </row>
    <row r="41" spans="1:7" x14ac:dyDescent="0.25">
      <c r="A41" s="5"/>
      <c r="B41" s="11" t="s">
        <v>9</v>
      </c>
      <c r="C41" s="7">
        <v>58000</v>
      </c>
      <c r="D41" s="8">
        <f t="shared" ref="D41:D42" si="89">C41-C40</f>
        <v>1000</v>
      </c>
      <c r="E41" s="22">
        <f t="shared" ref="E41:E42" si="90">((C41/C40)-1)*100</f>
        <v>1.7543859649122862</v>
      </c>
      <c r="F41" s="21">
        <f t="shared" ref="F41:F42" si="91">C41-C37</f>
        <v>0</v>
      </c>
      <c r="G41" s="25">
        <f t="shared" ref="G41:G42" si="92">((C41/C37)-1)*100</f>
        <v>0</v>
      </c>
    </row>
    <row r="42" spans="1:7" x14ac:dyDescent="0.25">
      <c r="A42" s="5"/>
      <c r="B42" s="11" t="s">
        <v>31</v>
      </c>
      <c r="C42" s="7">
        <v>58000</v>
      </c>
      <c r="D42" s="8">
        <f t="shared" si="89"/>
        <v>0</v>
      </c>
      <c r="E42" s="22">
        <f t="shared" si="90"/>
        <v>0</v>
      </c>
      <c r="F42" s="21">
        <f t="shared" si="91"/>
        <v>0</v>
      </c>
      <c r="G42" s="25">
        <f t="shared" si="92"/>
        <v>0</v>
      </c>
    </row>
    <row r="43" spans="1:7" x14ac:dyDescent="0.25">
      <c r="A43" s="5" t="s">
        <v>34</v>
      </c>
      <c r="B43" s="11" t="s">
        <v>12</v>
      </c>
      <c r="C43" s="7">
        <v>58000</v>
      </c>
      <c r="D43" s="8">
        <f t="shared" ref="D43" si="93">C43-C42</f>
        <v>0</v>
      </c>
      <c r="E43" s="22">
        <f t="shared" ref="E43" si="94">((C43/C42)-1)*100</f>
        <v>0</v>
      </c>
      <c r="F43" s="21">
        <f t="shared" ref="F43" si="95">C43-C39</f>
        <v>0</v>
      </c>
      <c r="G43" s="25">
        <f t="shared" ref="G43" si="96">((C43/C39)-1)*100</f>
        <v>0</v>
      </c>
    </row>
    <row r="44" spans="1:7" ht="15.75" thickBot="1" x14ac:dyDescent="0.3">
      <c r="A44" s="29"/>
      <c r="B44" s="13"/>
      <c r="C44" s="12"/>
      <c r="D44" s="14"/>
      <c r="E44" s="24"/>
      <c r="F44" s="28"/>
      <c r="G44" s="27"/>
    </row>
    <row r="45" spans="1:7" x14ac:dyDescent="0.25">
      <c r="A45" s="20"/>
      <c r="B45" s="20"/>
      <c r="C45" s="20"/>
    </row>
    <row r="46" spans="1:7" x14ac:dyDescent="0.25">
      <c r="A46" s="20"/>
      <c r="B46" s="20"/>
      <c r="C46" s="20"/>
    </row>
    <row r="47" spans="1:7" x14ac:dyDescent="0.25">
      <c r="A47" s="20"/>
      <c r="B47" s="20"/>
      <c r="C47" s="20"/>
    </row>
    <row r="48" spans="1:7" ht="15.75" thickBot="1" x14ac:dyDescent="0.3"/>
    <row r="49" spans="1:7" ht="79.5" thickBot="1" x14ac:dyDescent="0.3">
      <c r="A49" s="41" t="s">
        <v>0</v>
      </c>
      <c r="B49" s="41" t="s">
        <v>1</v>
      </c>
      <c r="C49" s="1" t="s">
        <v>2</v>
      </c>
      <c r="D49" s="2" t="s">
        <v>3</v>
      </c>
      <c r="E49" s="2" t="s">
        <v>4</v>
      </c>
      <c r="F49" s="2" t="s">
        <v>3</v>
      </c>
      <c r="G49" s="3" t="s">
        <v>4</v>
      </c>
    </row>
    <row r="50" spans="1:7" ht="15.75" thickBot="1" x14ac:dyDescent="0.3">
      <c r="A50" s="42"/>
      <c r="B50" s="42"/>
      <c r="C50" s="4" t="s">
        <v>14</v>
      </c>
      <c r="D50" s="43" t="s">
        <v>6</v>
      </c>
      <c r="E50" s="44"/>
      <c r="F50" s="45" t="s">
        <v>7</v>
      </c>
      <c r="G50" s="46"/>
    </row>
    <row r="51" spans="1:7" x14ac:dyDescent="0.25">
      <c r="A51" s="5" t="s">
        <v>11</v>
      </c>
      <c r="B51" s="6" t="s">
        <v>8</v>
      </c>
      <c r="C51" s="7">
        <v>1000</v>
      </c>
      <c r="D51" s="31" t="s">
        <v>33</v>
      </c>
      <c r="E51" s="31" t="s">
        <v>33</v>
      </c>
      <c r="F51" s="31" t="s">
        <v>33</v>
      </c>
      <c r="G51" s="32" t="s">
        <v>33</v>
      </c>
    </row>
    <row r="52" spans="1:7" x14ac:dyDescent="0.25">
      <c r="A52" s="5"/>
      <c r="B52" s="6" t="s">
        <v>9</v>
      </c>
      <c r="C52" s="7">
        <v>1000</v>
      </c>
      <c r="D52" s="23">
        <f t="shared" ref="D52:D53" si="97">C52-C51</f>
        <v>0</v>
      </c>
      <c r="E52" s="22">
        <f t="shared" ref="E52:E53" si="98">((C52/C51)-1)*100</f>
        <v>0</v>
      </c>
      <c r="F52" s="31" t="s">
        <v>33</v>
      </c>
      <c r="G52" s="32" t="s">
        <v>33</v>
      </c>
    </row>
    <row r="53" spans="1:7" x14ac:dyDescent="0.25">
      <c r="A53" s="5"/>
      <c r="B53" s="11" t="s">
        <v>10</v>
      </c>
      <c r="C53" s="7">
        <v>1000</v>
      </c>
      <c r="D53" s="23">
        <f t="shared" si="97"/>
        <v>0</v>
      </c>
      <c r="E53" s="22">
        <f t="shared" si="98"/>
        <v>0</v>
      </c>
      <c r="F53" s="31" t="s">
        <v>33</v>
      </c>
      <c r="G53" s="32" t="s">
        <v>33</v>
      </c>
    </row>
    <row r="54" spans="1:7" x14ac:dyDescent="0.25">
      <c r="A54" s="5" t="s">
        <v>18</v>
      </c>
      <c r="B54" s="11" t="s">
        <v>12</v>
      </c>
      <c r="C54" s="7">
        <v>1000</v>
      </c>
      <c r="D54" s="23">
        <f t="shared" ref="D54" si="99">C54-C53</f>
        <v>0</v>
      </c>
      <c r="E54" s="22">
        <f t="shared" ref="E54" si="100">((C54/C53)-1)*100</f>
        <v>0</v>
      </c>
      <c r="F54" s="31" t="s">
        <v>33</v>
      </c>
      <c r="G54" s="32" t="s">
        <v>33</v>
      </c>
    </row>
    <row r="55" spans="1:7" x14ac:dyDescent="0.25">
      <c r="A55" s="5"/>
      <c r="B55" s="6" t="s">
        <v>8</v>
      </c>
      <c r="C55" s="7">
        <v>1000</v>
      </c>
      <c r="D55" s="23">
        <f t="shared" ref="D55" si="101">C55-C54</f>
        <v>0</v>
      </c>
      <c r="E55" s="22">
        <f t="shared" ref="E55" si="102">((C55/C54)-1)*100</f>
        <v>0</v>
      </c>
      <c r="F55" s="8">
        <f t="shared" ref="F55" si="103">C55-C51</f>
        <v>0</v>
      </c>
      <c r="G55" s="25">
        <f t="shared" ref="G55" si="104">((C55/C51)-1)*100</f>
        <v>0</v>
      </c>
    </row>
    <row r="56" spans="1:7" x14ac:dyDescent="0.25">
      <c r="A56" s="5"/>
      <c r="B56" s="6" t="s">
        <v>9</v>
      </c>
      <c r="C56" s="7">
        <v>1000</v>
      </c>
      <c r="D56" s="23">
        <f t="shared" ref="D56" si="105">C56-C55</f>
        <v>0</v>
      </c>
      <c r="E56" s="22">
        <f t="shared" ref="E56" si="106">((C56/C55)-1)*100</f>
        <v>0</v>
      </c>
      <c r="F56" s="8">
        <f t="shared" ref="F56" si="107">C56-C52</f>
        <v>0</v>
      </c>
      <c r="G56" s="25">
        <f t="shared" ref="G56" si="108">((C56/C52)-1)*100</f>
        <v>0</v>
      </c>
    </row>
    <row r="57" spans="1:7" x14ac:dyDescent="0.25">
      <c r="A57" s="5"/>
      <c r="B57" s="11" t="s">
        <v>10</v>
      </c>
      <c r="C57" s="7">
        <v>1000</v>
      </c>
      <c r="D57" s="23">
        <f t="shared" ref="D57" si="109">C57-C56</f>
        <v>0</v>
      </c>
      <c r="E57" s="22">
        <f t="shared" ref="E57" si="110">((C57/C56)-1)*100</f>
        <v>0</v>
      </c>
      <c r="F57" s="8">
        <f t="shared" ref="F57" si="111">C57-C53</f>
        <v>0</v>
      </c>
      <c r="G57" s="25">
        <f t="shared" ref="G57" si="112">((C57/C53)-1)*100</f>
        <v>0</v>
      </c>
    </row>
    <row r="58" spans="1:7" x14ac:dyDescent="0.25">
      <c r="A58" s="5" t="s">
        <v>27</v>
      </c>
      <c r="B58" s="11" t="s">
        <v>12</v>
      </c>
      <c r="C58" s="7">
        <v>1000</v>
      </c>
      <c r="D58" s="23">
        <f t="shared" ref="D58" si="113">C58-C57</f>
        <v>0</v>
      </c>
      <c r="E58" s="22">
        <f t="shared" ref="E58" si="114">((C58/C57)-1)*100</f>
        <v>0</v>
      </c>
      <c r="F58" s="8">
        <f t="shared" ref="F58" si="115">C58-C54</f>
        <v>0</v>
      </c>
      <c r="G58" s="25">
        <f t="shared" ref="G58" si="116">((C58/C54)-1)*100</f>
        <v>0</v>
      </c>
    </row>
    <row r="59" spans="1:7" x14ac:dyDescent="0.25">
      <c r="A59" s="5"/>
      <c r="B59" s="11" t="s">
        <v>8</v>
      </c>
      <c r="C59" s="7">
        <v>1000</v>
      </c>
      <c r="D59" s="23">
        <f t="shared" ref="D59" si="117">C59-C58</f>
        <v>0</v>
      </c>
      <c r="E59" s="22">
        <f t="shared" ref="E59" si="118">((C59/C58)-1)*100</f>
        <v>0</v>
      </c>
      <c r="F59" s="8">
        <f t="shared" ref="F59" si="119">C59-C55</f>
        <v>0</v>
      </c>
      <c r="G59" s="25">
        <f t="shared" ref="G59" si="120">((C59/C55)-1)*100</f>
        <v>0</v>
      </c>
    </row>
    <row r="60" spans="1:7" x14ac:dyDescent="0.25">
      <c r="A60" s="5"/>
      <c r="B60" s="11" t="s">
        <v>9</v>
      </c>
      <c r="C60" s="7">
        <v>1000</v>
      </c>
      <c r="D60" s="23">
        <f t="shared" ref="D60" si="121">C60-C59</f>
        <v>0</v>
      </c>
      <c r="E60" s="22">
        <f t="shared" ref="E60" si="122">((C60/C59)-1)*100</f>
        <v>0</v>
      </c>
      <c r="F60" s="8">
        <f t="shared" ref="F60" si="123">C60-C56</f>
        <v>0</v>
      </c>
      <c r="G60" s="25">
        <f t="shared" ref="G60" si="124">((C60/C56)-1)*100</f>
        <v>0</v>
      </c>
    </row>
    <row r="61" spans="1:7" x14ac:dyDescent="0.25">
      <c r="A61" s="5"/>
      <c r="B61" s="11" t="s">
        <v>10</v>
      </c>
      <c r="C61" s="7">
        <v>1000</v>
      </c>
      <c r="D61" s="23">
        <f t="shared" ref="D61" si="125">C61-C60</f>
        <v>0</v>
      </c>
      <c r="E61" s="22">
        <f t="shared" ref="E61" si="126">((C61/C60)-1)*100</f>
        <v>0</v>
      </c>
      <c r="F61" s="8">
        <f t="shared" ref="F61" si="127">C61-C57</f>
        <v>0</v>
      </c>
      <c r="G61" s="25">
        <f t="shared" ref="G61" si="128">((C61/C57)-1)*100</f>
        <v>0</v>
      </c>
    </row>
    <row r="62" spans="1:7" x14ac:dyDescent="0.25">
      <c r="A62" s="5" t="s">
        <v>28</v>
      </c>
      <c r="B62" s="11" t="s">
        <v>12</v>
      </c>
      <c r="C62" s="7">
        <v>1000</v>
      </c>
      <c r="D62" s="23">
        <f t="shared" ref="D62" si="129">C62-C61</f>
        <v>0</v>
      </c>
      <c r="E62" s="22">
        <f t="shared" ref="E62" si="130">((C62/C61)-1)*100</f>
        <v>0</v>
      </c>
      <c r="F62" s="8">
        <f t="shared" ref="F62" si="131">C62-C58</f>
        <v>0</v>
      </c>
      <c r="G62" s="25">
        <f t="shared" ref="G62" si="132">((C62/C58)-1)*100</f>
        <v>0</v>
      </c>
    </row>
    <row r="63" spans="1:7" x14ac:dyDescent="0.25">
      <c r="A63" s="5"/>
      <c r="B63" s="11" t="s">
        <v>8</v>
      </c>
      <c r="C63" s="7">
        <v>2000</v>
      </c>
      <c r="D63" s="23">
        <f t="shared" ref="D63" si="133">C63-C62</f>
        <v>1000</v>
      </c>
      <c r="E63" s="22">
        <f t="shared" ref="E63" si="134">((C63/C62)-1)*100</f>
        <v>100</v>
      </c>
      <c r="F63" s="8">
        <f t="shared" ref="F63" si="135">C63-C59</f>
        <v>1000</v>
      </c>
      <c r="G63" s="25">
        <f t="shared" ref="G63" si="136">((C63/C59)-1)*100</f>
        <v>100</v>
      </c>
    </row>
    <row r="64" spans="1:7" x14ac:dyDescent="0.25">
      <c r="A64" s="5"/>
      <c r="B64" s="11" t="s">
        <v>9</v>
      </c>
      <c r="C64" s="7">
        <v>1000</v>
      </c>
      <c r="D64" s="23">
        <f t="shared" ref="D64:D65" si="137">C64-C63</f>
        <v>-1000</v>
      </c>
      <c r="E64" s="22">
        <f t="shared" ref="E64:E65" si="138">((C64/C63)-1)*100</f>
        <v>-50</v>
      </c>
      <c r="F64" s="8">
        <f t="shared" ref="F64:F65" si="139">C64-C60</f>
        <v>0</v>
      </c>
      <c r="G64" s="25">
        <f t="shared" ref="G64:G65" si="140">((C64/C60)-1)*100</f>
        <v>0</v>
      </c>
    </row>
    <row r="65" spans="1:7" x14ac:dyDescent="0.25">
      <c r="A65" s="5"/>
      <c r="B65" s="11" t="s">
        <v>31</v>
      </c>
      <c r="C65" s="7">
        <v>1000</v>
      </c>
      <c r="D65" s="23">
        <f t="shared" si="137"/>
        <v>0</v>
      </c>
      <c r="E65" s="22">
        <f t="shared" si="138"/>
        <v>0</v>
      </c>
      <c r="F65" s="8">
        <f t="shared" si="139"/>
        <v>0</v>
      </c>
      <c r="G65" s="25">
        <f t="shared" si="140"/>
        <v>0</v>
      </c>
    </row>
    <row r="66" spans="1:7" x14ac:dyDescent="0.25">
      <c r="A66" s="5" t="s">
        <v>34</v>
      </c>
      <c r="B66" s="11" t="s">
        <v>12</v>
      </c>
      <c r="C66" s="7">
        <v>1000</v>
      </c>
      <c r="D66" s="23">
        <f t="shared" ref="D66" si="141">C66-C65</f>
        <v>0</v>
      </c>
      <c r="E66" s="22">
        <f t="shared" ref="E66" si="142">((C66/C65)-1)*100</f>
        <v>0</v>
      </c>
      <c r="F66" s="8">
        <f t="shared" ref="F66" si="143">C66-C62</f>
        <v>0</v>
      </c>
      <c r="G66" s="25">
        <f t="shared" ref="G66" si="144">((C66/C62)-1)*100</f>
        <v>0</v>
      </c>
    </row>
    <row r="67" spans="1:7" ht="15.75" thickBot="1" x14ac:dyDescent="0.3">
      <c r="A67" s="29"/>
      <c r="B67" s="12"/>
      <c r="C67" s="26"/>
      <c r="D67" s="24"/>
      <c r="E67" s="24"/>
      <c r="F67" s="14"/>
      <c r="G67" s="27"/>
    </row>
  </sheetData>
  <mergeCells count="12">
    <mergeCell ref="A49:A50"/>
    <mergeCell ref="B49:B50"/>
    <mergeCell ref="D50:E50"/>
    <mergeCell ref="F50:G50"/>
    <mergeCell ref="A3:A4"/>
    <mergeCell ref="B3:B4"/>
    <mergeCell ref="D4:E4"/>
    <mergeCell ref="F4:G4"/>
    <mergeCell ref="A26:A27"/>
    <mergeCell ref="B26:B27"/>
    <mergeCell ref="D27:E27"/>
    <mergeCell ref="F27:G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39" zoomScale="90" zoomScaleNormal="90" workbookViewId="0">
      <selection activeCell="F66" sqref="F66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22</v>
      </c>
    </row>
    <row r="2" spans="1:7" ht="15.75" thickBot="1" x14ac:dyDescent="0.3"/>
    <row r="3" spans="1:7" ht="79.5" thickBot="1" x14ac:dyDescent="0.3">
      <c r="A3" s="41" t="s">
        <v>0</v>
      </c>
      <c r="B3" s="41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2"/>
      <c r="B4" s="42"/>
      <c r="C4" s="4" t="s">
        <v>5</v>
      </c>
      <c r="D4" s="43" t="s">
        <v>6</v>
      </c>
      <c r="E4" s="44"/>
      <c r="F4" s="45" t="s">
        <v>7</v>
      </c>
      <c r="G4" s="46"/>
    </row>
    <row r="5" spans="1:7" x14ac:dyDescent="0.25">
      <c r="A5" s="5" t="s">
        <v>11</v>
      </c>
      <c r="B5" s="6" t="s">
        <v>8</v>
      </c>
      <c r="C5" s="7">
        <f t="shared" ref="C5:C20" si="0">C28+C51</f>
        <v>637000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2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2">
        <f t="shared" ref="E6:E7" si="2">((C6/C5)-1)*100</f>
        <v>-0.94191522762950841</v>
      </c>
      <c r="F6" s="31" t="s">
        <v>33</v>
      </c>
      <c r="G6" s="32" t="s">
        <v>33</v>
      </c>
    </row>
    <row r="7" spans="1:7" x14ac:dyDescent="0.25">
      <c r="A7" s="5"/>
      <c r="B7" s="11" t="s">
        <v>10</v>
      </c>
      <c r="C7" s="7">
        <f t="shared" si="0"/>
        <v>611000</v>
      </c>
      <c r="D7" s="8">
        <f t="shared" si="1"/>
        <v>-20000</v>
      </c>
      <c r="E7" s="22">
        <f t="shared" si="2"/>
        <v>-3.1695721077654504</v>
      </c>
      <c r="F7" s="31" t="s">
        <v>33</v>
      </c>
      <c r="G7" s="32" t="s">
        <v>33</v>
      </c>
    </row>
    <row r="8" spans="1:7" x14ac:dyDescent="0.25">
      <c r="A8" s="5" t="s">
        <v>18</v>
      </c>
      <c r="B8" s="11" t="s">
        <v>12</v>
      </c>
      <c r="C8" s="7">
        <f t="shared" si="0"/>
        <v>611000</v>
      </c>
      <c r="D8" s="8">
        <f t="shared" ref="D8" si="3">C8-C7</f>
        <v>0</v>
      </c>
      <c r="E8" s="22">
        <f t="shared" ref="E8" si="4">((C8/C7)-1)*100</f>
        <v>0</v>
      </c>
      <c r="F8" s="31" t="s">
        <v>33</v>
      </c>
      <c r="G8" s="32" t="s">
        <v>33</v>
      </c>
    </row>
    <row r="9" spans="1:7" x14ac:dyDescent="0.2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2">
        <f t="shared" ref="E9" si="6">((C9/C8)-1)*100</f>
        <v>0</v>
      </c>
      <c r="F9" s="8">
        <f t="shared" ref="F9" si="7">C9-C5</f>
        <v>-26000</v>
      </c>
      <c r="G9" s="25">
        <f t="shared" ref="G9" si="8">((C9/C5)-1)*100</f>
        <v>-4.081632653061229</v>
      </c>
    </row>
    <row r="10" spans="1:7" x14ac:dyDescent="0.2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2">
        <f t="shared" ref="E10" si="10">((C10/C9)-1)*100</f>
        <v>0.81833060556464332</v>
      </c>
      <c r="F10" s="8">
        <f t="shared" ref="F10" si="11">C10-C6</f>
        <v>-15000</v>
      </c>
      <c r="G10" s="25">
        <f t="shared" ref="G10" si="12">((C10/C6)-1)*100</f>
        <v>-2.3771790808240878</v>
      </c>
    </row>
    <row r="11" spans="1:7" x14ac:dyDescent="0.25">
      <c r="A11" s="5"/>
      <c r="B11" s="11" t="s">
        <v>10</v>
      </c>
      <c r="C11" s="7">
        <f t="shared" si="0"/>
        <v>615000</v>
      </c>
      <c r="D11" s="8">
        <f t="shared" ref="D11" si="13">C11-C10</f>
        <v>-1000</v>
      </c>
      <c r="E11" s="22">
        <f t="shared" ref="E11" si="14">((C11/C10)-1)*100</f>
        <v>-0.16233766233766378</v>
      </c>
      <c r="F11" s="8">
        <f t="shared" ref="F11" si="15">C11-C7</f>
        <v>4000</v>
      </c>
      <c r="G11" s="25">
        <f t="shared" ref="G11" si="16">((C11/C7)-1)*100</f>
        <v>0.65466448445172798</v>
      </c>
    </row>
    <row r="12" spans="1:7" x14ac:dyDescent="0.25">
      <c r="A12" s="5" t="s">
        <v>27</v>
      </c>
      <c r="B12" s="11" t="s">
        <v>12</v>
      </c>
      <c r="C12" s="7">
        <f t="shared" si="0"/>
        <v>607000</v>
      </c>
      <c r="D12" s="8">
        <f t="shared" ref="D12" si="17">C12-C11</f>
        <v>-8000</v>
      </c>
      <c r="E12" s="22">
        <f t="shared" ref="E12" si="18">((C12/C11)-1)*100</f>
        <v>-1.3008130081300862</v>
      </c>
      <c r="F12" s="8">
        <f t="shared" ref="F12" si="19">C12-C8</f>
        <v>-4000</v>
      </c>
      <c r="G12" s="25">
        <f t="shared" ref="G12" si="20">((C12/C8)-1)*100</f>
        <v>-0.65466448445171688</v>
      </c>
    </row>
    <row r="13" spans="1:7" x14ac:dyDescent="0.25">
      <c r="A13" s="5"/>
      <c r="B13" s="11" t="s">
        <v>8</v>
      </c>
      <c r="C13" s="7">
        <f t="shared" si="0"/>
        <v>539000</v>
      </c>
      <c r="D13" s="8">
        <f t="shared" ref="D13" si="21">C13-C12</f>
        <v>-68000</v>
      </c>
      <c r="E13" s="22">
        <f t="shared" ref="E13" si="22">((C13/C12)-1)*100</f>
        <v>-11.202635914332781</v>
      </c>
      <c r="F13" s="8">
        <f t="shared" ref="F13" si="23">C13-C9</f>
        <v>-72000</v>
      </c>
      <c r="G13" s="25">
        <f t="shared" ref="G13" si="24">((C13/C9)-1)*100</f>
        <v>-11.783960720130937</v>
      </c>
    </row>
    <row r="14" spans="1:7" x14ac:dyDescent="0.25">
      <c r="A14" s="5"/>
      <c r="B14" s="11" t="s">
        <v>9</v>
      </c>
      <c r="C14" s="7">
        <f t="shared" si="0"/>
        <v>572000</v>
      </c>
      <c r="D14" s="8">
        <f t="shared" ref="D14" si="25">C14-C13</f>
        <v>33000</v>
      </c>
      <c r="E14" s="22">
        <f t="shared" ref="E14" si="26">((C14/C13)-1)*100</f>
        <v>6.1224489795918435</v>
      </c>
      <c r="F14" s="8">
        <f t="shared" ref="F14" si="27">C14-C10</f>
        <v>-44000</v>
      </c>
      <c r="G14" s="25">
        <f t="shared" ref="G14" si="28">((C14/C10)-1)*100</f>
        <v>-7.1428571428571397</v>
      </c>
    </row>
    <row r="15" spans="1:7" x14ac:dyDescent="0.25">
      <c r="A15" s="5"/>
      <c r="B15" s="11" t="s">
        <v>10</v>
      </c>
      <c r="C15" s="7">
        <f t="shared" si="0"/>
        <v>557000</v>
      </c>
      <c r="D15" s="8">
        <f t="shared" ref="D15" si="29">C15-C14</f>
        <v>-15000</v>
      </c>
      <c r="E15" s="22">
        <f t="shared" ref="E15" si="30">((C15/C14)-1)*100</f>
        <v>-2.6223776223776252</v>
      </c>
      <c r="F15" s="8">
        <f t="shared" ref="F15" si="31">C15-C11</f>
        <v>-58000</v>
      </c>
      <c r="G15" s="25">
        <f t="shared" ref="G15" si="32">((C15/C11)-1)*100</f>
        <v>-9.4308943089430937</v>
      </c>
    </row>
    <row r="16" spans="1:7" x14ac:dyDescent="0.25">
      <c r="A16" s="5" t="s">
        <v>28</v>
      </c>
      <c r="B16" s="11" t="s">
        <v>12</v>
      </c>
      <c r="C16" s="7">
        <f t="shared" si="0"/>
        <v>563000</v>
      </c>
      <c r="D16" s="8">
        <f t="shared" ref="D16" si="33">C16-C15</f>
        <v>6000</v>
      </c>
      <c r="E16" s="22">
        <f t="shared" ref="E16" si="34">((C16/C15)-1)*100</f>
        <v>1.0771992818671361</v>
      </c>
      <c r="F16" s="8">
        <f t="shared" ref="F16" si="35">C16-C12</f>
        <v>-44000</v>
      </c>
      <c r="G16" s="25">
        <f t="shared" ref="G16" si="36">((C16/C12)-1)*100</f>
        <v>-7.248764415156506</v>
      </c>
    </row>
    <row r="17" spans="1:7" x14ac:dyDescent="0.25">
      <c r="A17" s="5"/>
      <c r="B17" s="11" t="s">
        <v>8</v>
      </c>
      <c r="C17" s="7">
        <f t="shared" si="0"/>
        <v>554000</v>
      </c>
      <c r="D17" s="8">
        <f t="shared" ref="D17" si="37">C17-C16</f>
        <v>-9000</v>
      </c>
      <c r="E17" s="22">
        <f t="shared" ref="E17" si="38">((C17/C16)-1)*100</f>
        <v>-1.5985790408525768</v>
      </c>
      <c r="F17" s="8">
        <f t="shared" ref="F17" si="39">C17-C13</f>
        <v>15000</v>
      </c>
      <c r="G17" s="25">
        <f t="shared" ref="G17" si="40">((C17/C13)-1)*100</f>
        <v>2.7829313543599188</v>
      </c>
    </row>
    <row r="18" spans="1:7" x14ac:dyDescent="0.25">
      <c r="A18" s="5"/>
      <c r="B18" s="11" t="s">
        <v>9</v>
      </c>
      <c r="C18" s="7">
        <f t="shared" si="0"/>
        <v>563000</v>
      </c>
      <c r="D18" s="8">
        <f t="shared" ref="D18:D19" si="41">C18-C17</f>
        <v>9000</v>
      </c>
      <c r="E18" s="22">
        <f t="shared" ref="E18:E19" si="42">((C18/C17)-1)*100</f>
        <v>1.6245487364620947</v>
      </c>
      <c r="F18" s="8">
        <f t="shared" ref="F18:F19" si="43">C18-C14</f>
        <v>-9000</v>
      </c>
      <c r="G18" s="25">
        <f t="shared" ref="G18:G19" si="44">((C18/C14)-1)*100</f>
        <v>-1.5734265734265729</v>
      </c>
    </row>
    <row r="19" spans="1:7" x14ac:dyDescent="0.25">
      <c r="A19" s="5"/>
      <c r="B19" s="11" t="s">
        <v>31</v>
      </c>
      <c r="C19" s="7">
        <f t="shared" si="0"/>
        <v>545000</v>
      </c>
      <c r="D19" s="8">
        <f t="shared" si="41"/>
        <v>-18000</v>
      </c>
      <c r="E19" s="22">
        <f t="shared" si="42"/>
        <v>-3.1971580817051537</v>
      </c>
      <c r="F19" s="8">
        <f t="shared" si="43"/>
        <v>-12000</v>
      </c>
      <c r="G19" s="25">
        <f t="shared" si="44"/>
        <v>-2.1543985637342944</v>
      </c>
    </row>
    <row r="20" spans="1:7" x14ac:dyDescent="0.25">
      <c r="A20" s="5" t="s">
        <v>34</v>
      </c>
      <c r="B20" s="11" t="s">
        <v>12</v>
      </c>
      <c r="C20" s="7">
        <f t="shared" si="0"/>
        <v>536000</v>
      </c>
      <c r="D20" s="8">
        <f t="shared" ref="D20" si="45">C20-C19</f>
        <v>-9000</v>
      </c>
      <c r="E20" s="22">
        <f t="shared" ref="E20" si="46">((C20/C19)-1)*100</f>
        <v>-1.6513761467889854</v>
      </c>
      <c r="F20" s="8">
        <f t="shared" ref="F20" si="47">C20-C16</f>
        <v>-27000</v>
      </c>
      <c r="G20" s="25">
        <f t="shared" ref="G20" si="48">((C20/C16)-1)*100</f>
        <v>-4.7957371225577301</v>
      </c>
    </row>
    <row r="21" spans="1:7" ht="15.75" thickBot="1" x14ac:dyDescent="0.3">
      <c r="A21" s="29"/>
      <c r="B21" s="13"/>
      <c r="C21" s="12"/>
      <c r="D21" s="14"/>
      <c r="E21" s="24"/>
      <c r="F21" s="14"/>
      <c r="G21" s="27"/>
    </row>
    <row r="24" spans="1:7" x14ac:dyDescent="0.25">
      <c r="A24" s="17"/>
      <c r="B24" s="18"/>
      <c r="C24" s="19"/>
    </row>
    <row r="25" spans="1:7" ht="15.75" thickBot="1" x14ac:dyDescent="0.3">
      <c r="A25" s="17"/>
      <c r="B25" s="18"/>
      <c r="C25" s="19"/>
    </row>
    <row r="26" spans="1:7" ht="75" customHeight="1" thickBot="1" x14ac:dyDescent="0.3">
      <c r="A26" s="41" t="s">
        <v>0</v>
      </c>
      <c r="B26" s="41" t="s">
        <v>1</v>
      </c>
      <c r="C26" s="1" t="s">
        <v>2</v>
      </c>
      <c r="D26" s="2" t="s">
        <v>3</v>
      </c>
      <c r="E26" s="2" t="s">
        <v>4</v>
      </c>
      <c r="F26" s="2" t="s">
        <v>3</v>
      </c>
      <c r="G26" s="3" t="s">
        <v>4</v>
      </c>
    </row>
    <row r="27" spans="1:7" ht="16.5" customHeight="1" thickBot="1" x14ac:dyDescent="0.3">
      <c r="A27" s="42"/>
      <c r="B27" s="42"/>
      <c r="C27" s="4" t="s">
        <v>13</v>
      </c>
      <c r="D27" s="43" t="s">
        <v>6</v>
      </c>
      <c r="E27" s="44"/>
      <c r="F27" s="45" t="s">
        <v>7</v>
      </c>
      <c r="G27" s="46"/>
    </row>
    <row r="28" spans="1:7" x14ac:dyDescent="0.25">
      <c r="A28" s="5" t="s">
        <v>11</v>
      </c>
      <c r="B28" s="6" t="s">
        <v>8</v>
      </c>
      <c r="C28" s="40">
        <v>546000</v>
      </c>
      <c r="D28" s="38" t="s">
        <v>33</v>
      </c>
      <c r="E28" s="38" t="s">
        <v>33</v>
      </c>
      <c r="F28" s="37" t="s">
        <v>33</v>
      </c>
      <c r="G28" s="32" t="s">
        <v>33</v>
      </c>
    </row>
    <row r="29" spans="1:7" x14ac:dyDescent="0.25">
      <c r="A29" s="5"/>
      <c r="B29" s="6" t="s">
        <v>9</v>
      </c>
      <c r="C29" s="7">
        <v>549000</v>
      </c>
      <c r="D29" s="8">
        <f t="shared" ref="D29:D30" si="49">C29-C28</f>
        <v>3000</v>
      </c>
      <c r="E29" s="22">
        <f t="shared" ref="E29:E30" si="50">((C29/C28)-1)*100</f>
        <v>0.5494505494505475</v>
      </c>
      <c r="F29" s="37" t="s">
        <v>33</v>
      </c>
      <c r="G29" s="32" t="s">
        <v>33</v>
      </c>
    </row>
    <row r="30" spans="1:7" x14ac:dyDescent="0.25">
      <c r="A30" s="5"/>
      <c r="B30" s="11" t="s">
        <v>10</v>
      </c>
      <c r="C30" s="7">
        <v>538000</v>
      </c>
      <c r="D30" s="8">
        <f t="shared" si="49"/>
        <v>-11000</v>
      </c>
      <c r="E30" s="22">
        <f t="shared" si="50"/>
        <v>-2.0036429872495432</v>
      </c>
      <c r="F30" s="37" t="s">
        <v>33</v>
      </c>
      <c r="G30" s="32" t="s">
        <v>33</v>
      </c>
    </row>
    <row r="31" spans="1:7" x14ac:dyDescent="0.25">
      <c r="A31" s="5" t="s">
        <v>18</v>
      </c>
      <c r="B31" s="11" t="s">
        <v>12</v>
      </c>
      <c r="C31" s="7">
        <v>547000</v>
      </c>
      <c r="D31" s="8">
        <f t="shared" ref="D31" si="51">C31-C30</f>
        <v>9000</v>
      </c>
      <c r="E31" s="22">
        <f t="shared" ref="E31" si="52">((C31/C30)-1)*100</f>
        <v>1.6728624535315983</v>
      </c>
      <c r="F31" s="37" t="s">
        <v>33</v>
      </c>
      <c r="G31" s="32" t="s">
        <v>33</v>
      </c>
    </row>
    <row r="32" spans="1:7" x14ac:dyDescent="0.25">
      <c r="A32" s="5"/>
      <c r="B32" s="6" t="s">
        <v>8</v>
      </c>
      <c r="C32" s="7">
        <v>542000</v>
      </c>
      <c r="D32" s="8">
        <f t="shared" ref="D32" si="53">C32-C31</f>
        <v>-5000</v>
      </c>
      <c r="E32" s="22">
        <f t="shared" ref="E32" si="54">((C32/C31)-1)*100</f>
        <v>-0.91407678244972423</v>
      </c>
      <c r="F32" s="21">
        <f t="shared" ref="F32" si="55">C32-C28</f>
        <v>-4000</v>
      </c>
      <c r="G32" s="25">
        <f t="shared" ref="G32" si="56">((C32/C28)-1)*100</f>
        <v>-0.73260073260073</v>
      </c>
    </row>
    <row r="33" spans="1:7" x14ac:dyDescent="0.25">
      <c r="A33" s="5"/>
      <c r="B33" s="6" t="s">
        <v>9</v>
      </c>
      <c r="C33" s="7">
        <v>544000</v>
      </c>
      <c r="D33" s="8">
        <f t="shared" ref="D33" si="57">C33-C32</f>
        <v>2000</v>
      </c>
      <c r="E33" s="22">
        <f t="shared" ref="E33" si="58">((C33/C32)-1)*100</f>
        <v>0.36900369003689537</v>
      </c>
      <c r="F33" s="21">
        <f t="shared" ref="F33" si="59">C33-C29</f>
        <v>-5000</v>
      </c>
      <c r="G33" s="25">
        <f t="shared" ref="G33" si="60">((C33/C29)-1)*100</f>
        <v>-0.91074681238615396</v>
      </c>
    </row>
    <row r="34" spans="1:7" x14ac:dyDescent="0.25">
      <c r="A34" s="5"/>
      <c r="B34" s="11" t="s">
        <v>10</v>
      </c>
      <c r="C34" s="7">
        <v>545000</v>
      </c>
      <c r="D34" s="8">
        <f t="shared" ref="D34" si="61">C34-C33</f>
        <v>1000</v>
      </c>
      <c r="E34" s="22">
        <f t="shared" ref="E34" si="62">((C34/C33)-1)*100</f>
        <v>0.18382352941177516</v>
      </c>
      <c r="F34" s="21">
        <f t="shared" ref="F34" si="63">C34-C30</f>
        <v>7000</v>
      </c>
      <c r="G34" s="25">
        <f t="shared" ref="G34" si="64">((C34/C30)-1)*100</f>
        <v>1.3011152416356975</v>
      </c>
    </row>
    <row r="35" spans="1:7" x14ac:dyDescent="0.25">
      <c r="A35" s="5" t="s">
        <v>27</v>
      </c>
      <c r="B35" s="11" t="s">
        <v>12</v>
      </c>
      <c r="C35" s="7">
        <v>543000</v>
      </c>
      <c r="D35" s="8">
        <f t="shared" ref="D35" si="65">C35-C34</f>
        <v>-2000</v>
      </c>
      <c r="E35" s="22">
        <f t="shared" ref="E35" si="66">((C35/C34)-1)*100</f>
        <v>-0.3669724770642202</v>
      </c>
      <c r="F35" s="21">
        <f t="shared" ref="F35" si="67">C35-C31</f>
        <v>-4000</v>
      </c>
      <c r="G35" s="25">
        <f t="shared" ref="G35" si="68">((C35/C31)-1)*100</f>
        <v>-0.73126142595978383</v>
      </c>
    </row>
    <row r="36" spans="1:7" x14ac:dyDescent="0.25">
      <c r="A36" s="5"/>
      <c r="B36" s="11" t="s">
        <v>8</v>
      </c>
      <c r="C36" s="7">
        <v>477000</v>
      </c>
      <c r="D36" s="8">
        <f t="shared" ref="D36" si="69">C36-C35</f>
        <v>-66000</v>
      </c>
      <c r="E36" s="22">
        <f t="shared" ref="E36" si="70">((C36/C35)-1)*100</f>
        <v>-12.154696132596687</v>
      </c>
      <c r="F36" s="21">
        <f t="shared" ref="F36" si="71">C36-C32</f>
        <v>-65000</v>
      </c>
      <c r="G36" s="25">
        <f t="shared" ref="G36" si="72">((C36/C32)-1)*100</f>
        <v>-11.992619926199266</v>
      </c>
    </row>
    <row r="37" spans="1:7" x14ac:dyDescent="0.25">
      <c r="A37" s="5"/>
      <c r="B37" s="11" t="s">
        <v>9</v>
      </c>
      <c r="C37" s="7">
        <v>504000</v>
      </c>
      <c r="D37" s="8">
        <f t="shared" ref="D37" si="73">C37-C36</f>
        <v>27000</v>
      </c>
      <c r="E37" s="22">
        <f t="shared" ref="E37" si="74">((C37/C36)-1)*100</f>
        <v>5.6603773584905648</v>
      </c>
      <c r="F37" s="21">
        <f t="shared" ref="F37" si="75">C37-C33</f>
        <v>-40000</v>
      </c>
      <c r="G37" s="25">
        <f t="shared" ref="G37" si="76">((C37/C33)-1)*100</f>
        <v>-7.3529411764705843</v>
      </c>
    </row>
    <row r="38" spans="1:7" x14ac:dyDescent="0.25">
      <c r="A38" s="5"/>
      <c r="B38" s="11" t="s">
        <v>10</v>
      </c>
      <c r="C38" s="7">
        <v>492000</v>
      </c>
      <c r="D38" s="8">
        <f t="shared" ref="D38" si="77">C38-C37</f>
        <v>-12000</v>
      </c>
      <c r="E38" s="22">
        <f t="shared" ref="E38" si="78">((C38/C37)-1)*100</f>
        <v>-2.3809523809523836</v>
      </c>
      <c r="F38" s="21">
        <f t="shared" ref="F38" si="79">C38-C34</f>
        <v>-53000</v>
      </c>
      <c r="G38" s="25">
        <f t="shared" ref="G38" si="80">((C38/C34)-1)*100</f>
        <v>-9.724770642201829</v>
      </c>
    </row>
    <row r="39" spans="1:7" x14ac:dyDescent="0.25">
      <c r="A39" s="5" t="s">
        <v>28</v>
      </c>
      <c r="B39" s="11" t="s">
        <v>12</v>
      </c>
      <c r="C39" s="7">
        <v>501000</v>
      </c>
      <c r="D39" s="8">
        <f t="shared" ref="D39" si="81">C39-C38</f>
        <v>9000</v>
      </c>
      <c r="E39" s="22">
        <f t="shared" ref="E39" si="82">((C39/C38)-1)*100</f>
        <v>1.8292682926829285</v>
      </c>
      <c r="F39" s="21">
        <f t="shared" ref="F39" si="83">C39-C35</f>
        <v>-42000</v>
      </c>
      <c r="G39" s="25">
        <f t="shared" ref="G39" si="84">((C39/C35)-1)*100</f>
        <v>-7.7348066298342566</v>
      </c>
    </row>
    <row r="40" spans="1:7" x14ac:dyDescent="0.25">
      <c r="A40" s="5"/>
      <c r="B40" s="11" t="s">
        <v>8</v>
      </c>
      <c r="C40" s="7">
        <v>491000</v>
      </c>
      <c r="D40" s="8">
        <f t="shared" ref="D40" si="85">C40-C39</f>
        <v>-10000</v>
      </c>
      <c r="E40" s="22">
        <f t="shared" ref="E40" si="86">((C40/C39)-1)*100</f>
        <v>-1.9960079840319334</v>
      </c>
      <c r="F40" s="21">
        <f t="shared" ref="F40" si="87">C40-C36</f>
        <v>14000</v>
      </c>
      <c r="G40" s="25">
        <f t="shared" ref="G40" si="88">((C40/C36)-1)*100</f>
        <v>2.9350104821803003</v>
      </c>
    </row>
    <row r="41" spans="1:7" x14ac:dyDescent="0.25">
      <c r="A41" s="5"/>
      <c r="B41" s="11" t="s">
        <v>9</v>
      </c>
      <c r="C41" s="7">
        <v>496000</v>
      </c>
      <c r="D41" s="8">
        <f t="shared" ref="D41:D42" si="89">C41-C40</f>
        <v>5000</v>
      </c>
      <c r="E41" s="22">
        <f t="shared" ref="E41:E42" si="90">((C41/C40)-1)*100</f>
        <v>1.0183299389002087</v>
      </c>
      <c r="F41" s="21">
        <f t="shared" ref="F41:F42" si="91">C41-C37</f>
        <v>-8000</v>
      </c>
      <c r="G41" s="25">
        <f t="shared" ref="G41:G42" si="92">((C41/C37)-1)*100</f>
        <v>-1.5873015873015928</v>
      </c>
    </row>
    <row r="42" spans="1:7" x14ac:dyDescent="0.25">
      <c r="A42" s="5"/>
      <c r="B42" s="11" t="s">
        <v>31</v>
      </c>
      <c r="C42" s="7">
        <v>475000</v>
      </c>
      <c r="D42" s="8">
        <f t="shared" si="89"/>
        <v>-21000</v>
      </c>
      <c r="E42" s="22">
        <f t="shared" si="90"/>
        <v>-4.2338709677419377</v>
      </c>
      <c r="F42" s="21">
        <f t="shared" si="91"/>
        <v>-17000</v>
      </c>
      <c r="G42" s="25">
        <f t="shared" si="92"/>
        <v>-3.4552845528455278</v>
      </c>
    </row>
    <row r="43" spans="1:7" x14ac:dyDescent="0.25">
      <c r="A43" s="5" t="s">
        <v>34</v>
      </c>
      <c r="B43" s="11" t="s">
        <v>12</v>
      </c>
      <c r="C43" s="7">
        <v>474000</v>
      </c>
      <c r="D43" s="8">
        <f t="shared" ref="D43" si="93">C43-C42</f>
        <v>-1000</v>
      </c>
      <c r="E43" s="22">
        <f t="shared" ref="E43" si="94">((C43/C42)-1)*100</f>
        <v>-0.21052631578947212</v>
      </c>
      <c r="F43" s="21">
        <f t="shared" ref="F43" si="95">C43-C39</f>
        <v>-27000</v>
      </c>
      <c r="G43" s="25">
        <f t="shared" ref="G43" si="96">((C43/C39)-1)*100</f>
        <v>-5.3892215568862252</v>
      </c>
    </row>
    <row r="44" spans="1:7" ht="15.75" thickBot="1" x14ac:dyDescent="0.3">
      <c r="A44" s="29"/>
      <c r="B44" s="13"/>
      <c r="C44" s="12"/>
      <c r="D44" s="14"/>
      <c r="E44" s="24"/>
      <c r="F44" s="28"/>
      <c r="G44" s="27"/>
    </row>
    <row r="45" spans="1:7" x14ac:dyDescent="0.25">
      <c r="A45" s="20"/>
      <c r="B45" s="20"/>
      <c r="C45" s="20"/>
    </row>
    <row r="46" spans="1:7" x14ac:dyDescent="0.25">
      <c r="A46" s="20"/>
      <c r="B46" s="20"/>
      <c r="C46" s="20"/>
    </row>
    <row r="47" spans="1:7" x14ac:dyDescent="0.25">
      <c r="A47" s="20"/>
      <c r="B47" s="20"/>
      <c r="C47" s="20"/>
    </row>
    <row r="48" spans="1:7" ht="15.75" thickBot="1" x14ac:dyDescent="0.3"/>
    <row r="49" spans="1:7" ht="79.5" thickBot="1" x14ac:dyDescent="0.3">
      <c r="A49" s="41" t="s">
        <v>0</v>
      </c>
      <c r="B49" s="41" t="s">
        <v>1</v>
      </c>
      <c r="C49" s="1" t="s">
        <v>2</v>
      </c>
      <c r="D49" s="2" t="s">
        <v>3</v>
      </c>
      <c r="E49" s="2" t="s">
        <v>4</v>
      </c>
      <c r="F49" s="2" t="s">
        <v>3</v>
      </c>
      <c r="G49" s="3" t="s">
        <v>4</v>
      </c>
    </row>
    <row r="50" spans="1:7" ht="15.75" thickBot="1" x14ac:dyDescent="0.3">
      <c r="A50" s="42"/>
      <c r="B50" s="42"/>
      <c r="C50" s="4" t="s">
        <v>14</v>
      </c>
      <c r="D50" s="43" t="s">
        <v>6</v>
      </c>
      <c r="E50" s="44"/>
      <c r="F50" s="45" t="s">
        <v>7</v>
      </c>
      <c r="G50" s="46"/>
    </row>
    <row r="51" spans="1:7" x14ac:dyDescent="0.25">
      <c r="A51" s="5" t="s">
        <v>11</v>
      </c>
      <c r="B51" s="6" t="s">
        <v>8</v>
      </c>
      <c r="C51" s="7">
        <v>91000</v>
      </c>
      <c r="D51" s="31" t="s">
        <v>33</v>
      </c>
      <c r="E51" s="31" t="s">
        <v>33</v>
      </c>
      <c r="F51" s="31" t="s">
        <v>33</v>
      </c>
      <c r="G51" s="32" t="s">
        <v>33</v>
      </c>
    </row>
    <row r="52" spans="1:7" x14ac:dyDescent="0.25">
      <c r="A52" s="5"/>
      <c r="B52" s="6" t="s">
        <v>9</v>
      </c>
      <c r="C52" s="7">
        <v>82000</v>
      </c>
      <c r="D52" s="23">
        <f t="shared" ref="D52:D53" si="97">C52-C51</f>
        <v>-9000</v>
      </c>
      <c r="E52" s="22">
        <f t="shared" ref="E52:E53" si="98">((C52/C51)-1)*100</f>
        <v>-9.8901098901098887</v>
      </c>
      <c r="F52" s="31" t="s">
        <v>33</v>
      </c>
      <c r="G52" s="32" t="s">
        <v>33</v>
      </c>
    </row>
    <row r="53" spans="1:7" x14ac:dyDescent="0.25">
      <c r="A53" s="5"/>
      <c r="B53" s="11" t="s">
        <v>10</v>
      </c>
      <c r="C53" s="7">
        <v>73000</v>
      </c>
      <c r="D53" s="23">
        <f t="shared" si="97"/>
        <v>-9000</v>
      </c>
      <c r="E53" s="22">
        <f t="shared" si="98"/>
        <v>-10.97560975609756</v>
      </c>
      <c r="F53" s="31" t="s">
        <v>33</v>
      </c>
      <c r="G53" s="32" t="s">
        <v>33</v>
      </c>
    </row>
    <row r="54" spans="1:7" x14ac:dyDescent="0.25">
      <c r="A54" s="5" t="s">
        <v>18</v>
      </c>
      <c r="B54" s="11" t="s">
        <v>12</v>
      </c>
      <c r="C54" s="7">
        <v>64000</v>
      </c>
      <c r="D54" s="23">
        <f t="shared" ref="D54" si="99">C54-C53</f>
        <v>-9000</v>
      </c>
      <c r="E54" s="22">
        <f t="shared" ref="E54" si="100">((C54/C53)-1)*100</f>
        <v>-12.328767123287676</v>
      </c>
      <c r="F54" s="31" t="s">
        <v>33</v>
      </c>
      <c r="G54" s="32" t="s">
        <v>33</v>
      </c>
    </row>
    <row r="55" spans="1:7" x14ac:dyDescent="0.25">
      <c r="A55" s="5"/>
      <c r="B55" s="6" t="s">
        <v>8</v>
      </c>
      <c r="C55" s="7">
        <v>69000</v>
      </c>
      <c r="D55" s="23">
        <f t="shared" ref="D55" si="101">C55-C54</f>
        <v>5000</v>
      </c>
      <c r="E55" s="22">
        <f t="shared" ref="E55" si="102">((C55/C54)-1)*100</f>
        <v>7.8125</v>
      </c>
      <c r="F55" s="8">
        <f t="shared" ref="F55" si="103">C55-C51</f>
        <v>-22000</v>
      </c>
      <c r="G55" s="25">
        <f t="shared" ref="G55" si="104">((C55/C51)-1)*100</f>
        <v>-24.175824175824179</v>
      </c>
    </row>
    <row r="56" spans="1:7" x14ac:dyDescent="0.25">
      <c r="A56" s="5"/>
      <c r="B56" s="6" t="s">
        <v>9</v>
      </c>
      <c r="C56" s="7">
        <v>72000</v>
      </c>
      <c r="D56" s="23">
        <f t="shared" ref="D56" si="105">C56-C55</f>
        <v>3000</v>
      </c>
      <c r="E56" s="22">
        <f t="shared" ref="E56" si="106">((C56/C55)-1)*100</f>
        <v>4.3478260869565188</v>
      </c>
      <c r="F56" s="8">
        <f t="shared" ref="F56" si="107">C56-C52</f>
        <v>-10000</v>
      </c>
      <c r="G56" s="25">
        <f t="shared" ref="G56" si="108">((C56/C52)-1)*100</f>
        <v>-12.195121951219512</v>
      </c>
    </row>
    <row r="57" spans="1:7" x14ac:dyDescent="0.25">
      <c r="A57" s="5"/>
      <c r="B57" s="11" t="s">
        <v>10</v>
      </c>
      <c r="C57" s="7">
        <v>70000</v>
      </c>
      <c r="D57" s="23">
        <f t="shared" ref="D57" si="109">C57-C56</f>
        <v>-2000</v>
      </c>
      <c r="E57" s="22">
        <f t="shared" ref="E57" si="110">((C57/C56)-1)*100</f>
        <v>-2.777777777777779</v>
      </c>
      <c r="F57" s="8">
        <f t="shared" ref="F57" si="111">C57-C53</f>
        <v>-3000</v>
      </c>
      <c r="G57" s="25">
        <f t="shared" ref="G57" si="112">((C57/C53)-1)*100</f>
        <v>-4.1095890410958962</v>
      </c>
    </row>
    <row r="58" spans="1:7" x14ac:dyDescent="0.25">
      <c r="A58" s="5" t="s">
        <v>27</v>
      </c>
      <c r="B58" s="11" t="s">
        <v>12</v>
      </c>
      <c r="C58" s="7">
        <v>64000</v>
      </c>
      <c r="D58" s="23">
        <f t="shared" ref="D58" si="113">C58-C57</f>
        <v>-6000</v>
      </c>
      <c r="E58" s="22">
        <f t="shared" ref="E58" si="114">((C58/C57)-1)*100</f>
        <v>-8.5714285714285747</v>
      </c>
      <c r="F58" s="8">
        <f t="shared" ref="F58" si="115">C58-C54</f>
        <v>0</v>
      </c>
      <c r="G58" s="25">
        <f t="shared" ref="G58" si="116">((C58/C54)-1)*100</f>
        <v>0</v>
      </c>
    </row>
    <row r="59" spans="1:7" x14ac:dyDescent="0.25">
      <c r="A59" s="5"/>
      <c r="B59" s="11" t="s">
        <v>8</v>
      </c>
      <c r="C59" s="7">
        <v>62000</v>
      </c>
      <c r="D59" s="23">
        <f t="shared" ref="D59" si="117">C59-C58</f>
        <v>-2000</v>
      </c>
      <c r="E59" s="22">
        <f t="shared" ref="E59" si="118">((C59/C58)-1)*100</f>
        <v>-3.125</v>
      </c>
      <c r="F59" s="8">
        <f t="shared" ref="F59" si="119">C59-C55</f>
        <v>-7000</v>
      </c>
      <c r="G59" s="25">
        <f t="shared" ref="G59" si="120">((C59/C55)-1)*100</f>
        <v>-10.144927536231885</v>
      </c>
    </row>
    <row r="60" spans="1:7" x14ac:dyDescent="0.25">
      <c r="A60" s="5"/>
      <c r="B60" s="11" t="s">
        <v>9</v>
      </c>
      <c r="C60" s="7">
        <v>68000</v>
      </c>
      <c r="D60" s="23">
        <f t="shared" ref="D60" si="121">C60-C59</f>
        <v>6000</v>
      </c>
      <c r="E60" s="22">
        <f t="shared" ref="E60" si="122">((C60/C59)-1)*100</f>
        <v>9.6774193548387011</v>
      </c>
      <c r="F60" s="8">
        <f t="shared" ref="F60" si="123">C60-C56</f>
        <v>-4000</v>
      </c>
      <c r="G60" s="25">
        <f t="shared" ref="G60" si="124">((C60/C56)-1)*100</f>
        <v>-5.555555555555558</v>
      </c>
    </row>
    <row r="61" spans="1:7" x14ac:dyDescent="0.25">
      <c r="A61" s="5"/>
      <c r="B61" s="11" t="s">
        <v>10</v>
      </c>
      <c r="C61" s="7">
        <v>65000</v>
      </c>
      <c r="D61" s="23">
        <f t="shared" ref="D61" si="125">C61-C60</f>
        <v>-3000</v>
      </c>
      <c r="E61" s="22">
        <f t="shared" ref="E61" si="126">((C61/C60)-1)*100</f>
        <v>-4.4117647058823479</v>
      </c>
      <c r="F61" s="8">
        <f t="shared" ref="F61" si="127">C61-C57</f>
        <v>-5000</v>
      </c>
      <c r="G61" s="25">
        <f t="shared" ref="G61" si="128">((C61/C57)-1)*100</f>
        <v>-7.1428571428571397</v>
      </c>
    </row>
    <row r="62" spans="1:7" x14ac:dyDescent="0.25">
      <c r="A62" s="5" t="s">
        <v>28</v>
      </c>
      <c r="B62" s="11" t="s">
        <v>12</v>
      </c>
      <c r="C62" s="7">
        <v>62000</v>
      </c>
      <c r="D62" s="23">
        <f t="shared" ref="D62" si="129">C62-C61</f>
        <v>-3000</v>
      </c>
      <c r="E62" s="22">
        <f t="shared" ref="E62" si="130">((C62/C61)-1)*100</f>
        <v>-4.6153846153846096</v>
      </c>
      <c r="F62" s="8">
        <f t="shared" ref="F62" si="131">C62-C58</f>
        <v>-2000</v>
      </c>
      <c r="G62" s="25">
        <f t="shared" ref="G62" si="132">((C62/C58)-1)*100</f>
        <v>-3.125</v>
      </c>
    </row>
    <row r="63" spans="1:7" x14ac:dyDescent="0.25">
      <c r="A63" s="5"/>
      <c r="B63" s="11" t="s">
        <v>8</v>
      </c>
      <c r="C63" s="7">
        <v>63000</v>
      </c>
      <c r="D63" s="23">
        <f t="shared" ref="D63" si="133">C63-C62</f>
        <v>1000</v>
      </c>
      <c r="E63" s="22">
        <f t="shared" ref="E63" si="134">((C63/C62)-1)*100</f>
        <v>1.6129032258064502</v>
      </c>
      <c r="F63" s="8">
        <f t="shared" ref="F63" si="135">C63-C59</f>
        <v>1000</v>
      </c>
      <c r="G63" s="25">
        <f t="shared" ref="G63" si="136">((C63/C59)-1)*100</f>
        <v>1.6129032258064502</v>
      </c>
    </row>
    <row r="64" spans="1:7" x14ac:dyDescent="0.25">
      <c r="A64" s="5"/>
      <c r="B64" s="11" t="s">
        <v>9</v>
      </c>
      <c r="C64" s="7">
        <v>67000</v>
      </c>
      <c r="D64" s="23">
        <f t="shared" ref="D64:D65" si="137">C64-C63</f>
        <v>4000</v>
      </c>
      <c r="E64" s="22">
        <f t="shared" ref="E64:E65" si="138">((C64/C63)-1)*100</f>
        <v>6.3492063492063489</v>
      </c>
      <c r="F64" s="8">
        <f t="shared" ref="F64:F65" si="139">C64-C60</f>
        <v>-1000</v>
      </c>
      <c r="G64" s="25">
        <f t="shared" ref="G64:G65" si="140">((C64/C60)-1)*100</f>
        <v>-1.4705882352941124</v>
      </c>
    </row>
    <row r="65" spans="1:7" x14ac:dyDescent="0.25">
      <c r="A65" s="5"/>
      <c r="B65" s="11" t="s">
        <v>31</v>
      </c>
      <c r="C65" s="7">
        <v>70000</v>
      </c>
      <c r="D65" s="23">
        <f t="shared" si="137"/>
        <v>3000</v>
      </c>
      <c r="E65" s="22">
        <f t="shared" si="138"/>
        <v>4.4776119402984982</v>
      </c>
      <c r="F65" s="8">
        <f t="shared" si="139"/>
        <v>5000</v>
      </c>
      <c r="G65" s="25">
        <f t="shared" si="140"/>
        <v>7.6923076923076872</v>
      </c>
    </row>
    <row r="66" spans="1:7" x14ac:dyDescent="0.25">
      <c r="A66" s="5" t="s">
        <v>34</v>
      </c>
      <c r="B66" s="11" t="s">
        <v>12</v>
      </c>
      <c r="C66" s="7">
        <v>62000</v>
      </c>
      <c r="D66" s="23">
        <f t="shared" ref="D66" si="141">C66-C65</f>
        <v>-8000</v>
      </c>
      <c r="E66" s="22">
        <f t="shared" ref="E66" si="142">((C66/C65)-1)*100</f>
        <v>-11.428571428571432</v>
      </c>
      <c r="F66" s="8">
        <f t="shared" ref="F66" si="143">C66-C62</f>
        <v>0</v>
      </c>
      <c r="G66" s="25">
        <f t="shared" ref="G66" si="144">((C66/C62)-1)*100</f>
        <v>0</v>
      </c>
    </row>
    <row r="67" spans="1:7" ht="15.75" thickBot="1" x14ac:dyDescent="0.3">
      <c r="A67" s="29"/>
      <c r="B67" s="12"/>
      <c r="C67" s="26"/>
      <c r="D67" s="24"/>
      <c r="E67" s="24"/>
      <c r="F67" s="14"/>
      <c r="G67" s="27"/>
    </row>
  </sheetData>
  <mergeCells count="12">
    <mergeCell ref="A49:A50"/>
    <mergeCell ref="B49:B50"/>
    <mergeCell ref="D50:E50"/>
    <mergeCell ref="F50:G50"/>
    <mergeCell ref="A3:A4"/>
    <mergeCell ref="B3:B4"/>
    <mergeCell ref="D4:E4"/>
    <mergeCell ref="F4:G4"/>
    <mergeCell ref="A26:A27"/>
    <mergeCell ref="B26:B27"/>
    <mergeCell ref="D27:E27"/>
    <mergeCell ref="F27:G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43" zoomScale="90" zoomScaleNormal="90" workbookViewId="0">
      <selection activeCell="F66" sqref="F66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23</v>
      </c>
    </row>
    <row r="2" spans="1:7" ht="15.75" thickBot="1" x14ac:dyDescent="0.3"/>
    <row r="3" spans="1:7" ht="79.5" thickBot="1" x14ac:dyDescent="0.3">
      <c r="A3" s="41" t="s">
        <v>0</v>
      </c>
      <c r="B3" s="41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2"/>
      <c r="B4" s="42"/>
      <c r="C4" s="4" t="s">
        <v>5</v>
      </c>
      <c r="D4" s="43" t="s">
        <v>6</v>
      </c>
      <c r="E4" s="44"/>
      <c r="F4" s="45" t="s">
        <v>7</v>
      </c>
      <c r="G4" s="46"/>
    </row>
    <row r="5" spans="1:7" x14ac:dyDescent="0.25">
      <c r="A5" s="5" t="s">
        <v>11</v>
      </c>
      <c r="B5" s="6" t="s">
        <v>8</v>
      </c>
      <c r="C5" s="7">
        <f t="shared" ref="C5:C20" si="0">C28+C51</f>
        <v>2199000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2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2">
        <f t="shared" ref="E6:E7" si="2">((C6/C5)-1)*100</f>
        <v>1.0914051841746319</v>
      </c>
      <c r="F6" s="31" t="s">
        <v>33</v>
      </c>
      <c r="G6" s="32" t="s">
        <v>33</v>
      </c>
    </row>
    <row r="7" spans="1:7" x14ac:dyDescent="0.25">
      <c r="A7" s="5"/>
      <c r="B7" s="11" t="s">
        <v>10</v>
      </c>
      <c r="C7" s="7">
        <f t="shared" si="0"/>
        <v>2280000</v>
      </c>
      <c r="D7" s="8">
        <f t="shared" si="1"/>
        <v>57000</v>
      </c>
      <c r="E7" s="22">
        <f t="shared" si="2"/>
        <v>2.564102564102555</v>
      </c>
      <c r="F7" s="31" t="s">
        <v>33</v>
      </c>
      <c r="G7" s="32" t="s">
        <v>33</v>
      </c>
    </row>
    <row r="8" spans="1:7" x14ac:dyDescent="0.25">
      <c r="A8" s="5" t="s">
        <v>18</v>
      </c>
      <c r="B8" s="11" t="s">
        <v>12</v>
      </c>
      <c r="C8" s="7">
        <f t="shared" si="0"/>
        <v>2279000</v>
      </c>
      <c r="D8" s="8">
        <f t="shared" ref="D8" si="3">C8-C7</f>
        <v>-1000</v>
      </c>
      <c r="E8" s="22">
        <f t="shared" ref="E8" si="4">((C8/C7)-1)*100</f>
        <v>-4.3859649122801603E-2</v>
      </c>
      <c r="F8" s="31" t="s">
        <v>33</v>
      </c>
      <c r="G8" s="32" t="s">
        <v>33</v>
      </c>
    </row>
    <row r="9" spans="1:7" x14ac:dyDescent="0.2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2">
        <f t="shared" ref="E9" si="6">((C9/C8)-1)*100</f>
        <v>-0.70206230802983827</v>
      </c>
      <c r="F9" s="8">
        <f t="shared" ref="F9" si="7">C9-C5</f>
        <v>64000</v>
      </c>
      <c r="G9" s="25">
        <f t="shared" ref="G9" si="8">((C9/C5)-1)*100</f>
        <v>2.910413824465663</v>
      </c>
    </row>
    <row r="10" spans="1:7" x14ac:dyDescent="0.2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40000</v>
      </c>
      <c r="G10" s="25">
        <f t="shared" ref="G10" si="12">((C10/C6)-1)*100</f>
        <v>1.7993702204228468</v>
      </c>
    </row>
    <row r="11" spans="1:7" x14ac:dyDescent="0.25">
      <c r="A11" s="5"/>
      <c r="B11" s="11" t="s">
        <v>10</v>
      </c>
      <c r="C11" s="7">
        <f t="shared" si="0"/>
        <v>2301000</v>
      </c>
      <c r="D11" s="8">
        <f t="shared" ref="D11" si="13">C11-C10</f>
        <v>38000</v>
      </c>
      <c r="E11" s="22">
        <f t="shared" ref="E11" si="14">((C11/C10)-1)*100</f>
        <v>1.6791869200176723</v>
      </c>
      <c r="F11" s="8">
        <f t="shared" ref="F11" si="15">C11-C7</f>
        <v>21000</v>
      </c>
      <c r="G11" s="25">
        <f t="shared" ref="G11" si="16">((C11/C7)-1)*100</f>
        <v>0.92105263157895578</v>
      </c>
    </row>
    <row r="12" spans="1:7" x14ac:dyDescent="0.25">
      <c r="A12" s="5" t="s">
        <v>27</v>
      </c>
      <c r="B12" s="11" t="s">
        <v>12</v>
      </c>
      <c r="C12" s="7">
        <f t="shared" si="0"/>
        <v>2268000</v>
      </c>
      <c r="D12" s="8">
        <f t="shared" ref="D12" si="17">C12-C11</f>
        <v>-33000</v>
      </c>
      <c r="E12" s="22">
        <f t="shared" ref="E12" si="18">((C12/C11)-1)*100</f>
        <v>-1.4341590612777066</v>
      </c>
      <c r="F12" s="8">
        <f t="shared" ref="F12" si="19">C12-C8</f>
        <v>-11000</v>
      </c>
      <c r="G12" s="25">
        <f t="shared" ref="G12" si="20">((C12/C8)-1)*100</f>
        <v>-0.48266783677051173</v>
      </c>
    </row>
    <row r="13" spans="1:7" x14ac:dyDescent="0.25">
      <c r="A13" s="5"/>
      <c r="B13" s="11" t="s">
        <v>8</v>
      </c>
      <c r="C13" s="7">
        <f t="shared" si="0"/>
        <v>2066000</v>
      </c>
      <c r="D13" s="8">
        <f t="shared" ref="D13" si="21">C13-C12</f>
        <v>-202000</v>
      </c>
      <c r="E13" s="22">
        <f t="shared" ref="E13" si="22">((C13/C12)-1)*100</f>
        <v>-8.906525573192237</v>
      </c>
      <c r="F13" s="8">
        <f t="shared" ref="F13" si="23">C13-C9</f>
        <v>-197000</v>
      </c>
      <c r="G13" s="25">
        <f t="shared" ref="G13" si="24">((C13/C9)-1)*100</f>
        <v>-8.7052585064074215</v>
      </c>
    </row>
    <row r="14" spans="1:7" x14ac:dyDescent="0.25">
      <c r="A14" s="5"/>
      <c r="B14" s="11" t="s">
        <v>9</v>
      </c>
      <c r="C14" s="7">
        <f t="shared" si="0"/>
        <v>2090000</v>
      </c>
      <c r="D14" s="8">
        <f t="shared" ref="D14" si="25">C14-C13</f>
        <v>24000</v>
      </c>
      <c r="E14" s="22">
        <f t="shared" ref="E14" si="26">((C14/C13)-1)*100</f>
        <v>1.1616650532429773</v>
      </c>
      <c r="F14" s="8">
        <f t="shared" ref="F14" si="27">C14-C10</f>
        <v>-173000</v>
      </c>
      <c r="G14" s="25">
        <f t="shared" ref="G14" si="28">((C14/C10)-1)*100</f>
        <v>-7.6447193990278439</v>
      </c>
    </row>
    <row r="15" spans="1:7" x14ac:dyDescent="0.25">
      <c r="A15" s="5"/>
      <c r="B15" s="11" t="s">
        <v>10</v>
      </c>
      <c r="C15" s="7">
        <f t="shared" si="0"/>
        <v>2141000</v>
      </c>
      <c r="D15" s="8">
        <f t="shared" ref="D15" si="29">C15-C14</f>
        <v>51000</v>
      </c>
      <c r="E15" s="22">
        <f t="shared" ref="E15" si="30">((C15/C14)-1)*100</f>
        <v>2.440191387559798</v>
      </c>
      <c r="F15" s="8">
        <f t="shared" ref="F15" si="31">C15-C11</f>
        <v>-160000</v>
      </c>
      <c r="G15" s="25">
        <f t="shared" ref="G15" si="32">((C15/C11)-1)*100</f>
        <v>-6.9534984789222047</v>
      </c>
    </row>
    <row r="16" spans="1:7" x14ac:dyDescent="0.25">
      <c r="A16" s="5" t="s">
        <v>28</v>
      </c>
      <c r="B16" s="11" t="s">
        <v>12</v>
      </c>
      <c r="C16" s="7">
        <f t="shared" si="0"/>
        <v>2103000</v>
      </c>
      <c r="D16" s="8">
        <f t="shared" ref="D16" si="33">C16-C15</f>
        <v>-38000</v>
      </c>
      <c r="E16" s="22">
        <f t="shared" ref="E16" si="34">((C16/C15)-1)*100</f>
        <v>-1.7748715553479677</v>
      </c>
      <c r="F16" s="8">
        <f t="shared" ref="F16" si="35">C16-C12</f>
        <v>-165000</v>
      </c>
      <c r="G16" s="25">
        <f t="shared" ref="G16" si="36">((C16/C12)-1)*100</f>
        <v>-7.2751322751322789</v>
      </c>
    </row>
    <row r="17" spans="1:7" x14ac:dyDescent="0.25">
      <c r="A17" s="5"/>
      <c r="B17" s="11" t="s">
        <v>8</v>
      </c>
      <c r="C17" s="7">
        <f t="shared" si="0"/>
        <v>2104000</v>
      </c>
      <c r="D17" s="8">
        <f t="shared" ref="D17" si="37">C17-C16</f>
        <v>1000</v>
      </c>
      <c r="E17" s="22">
        <f t="shared" ref="E17" si="38">((C17/C16)-1)*100</f>
        <v>4.7551117451249958E-2</v>
      </c>
      <c r="F17" s="8">
        <f t="shared" ref="F17" si="39">C17-C13</f>
        <v>38000</v>
      </c>
      <c r="G17" s="25">
        <f t="shared" ref="G17" si="40">((C17/C13)-1)*100</f>
        <v>1.8393030009680622</v>
      </c>
    </row>
    <row r="18" spans="1:7" x14ac:dyDescent="0.25">
      <c r="A18" s="5"/>
      <c r="B18" s="11" t="s">
        <v>9</v>
      </c>
      <c r="C18" s="7">
        <f t="shared" si="0"/>
        <v>2085000</v>
      </c>
      <c r="D18" s="8">
        <f t="shared" ref="D18:D19" si="41">C18-C17</f>
        <v>-19000</v>
      </c>
      <c r="E18" s="22">
        <f t="shared" ref="E18:E19" si="42">((C18/C17)-1)*100</f>
        <v>-0.90304182509505226</v>
      </c>
      <c r="F18" s="8">
        <f t="shared" ref="F18:F19" si="43">C18-C14</f>
        <v>-5000</v>
      </c>
      <c r="G18" s="25">
        <f t="shared" ref="G18:G19" si="44">((C18/C14)-1)*100</f>
        <v>-0.23923444976076125</v>
      </c>
    </row>
    <row r="19" spans="1:7" x14ac:dyDescent="0.25">
      <c r="A19" s="5"/>
      <c r="B19" s="11" t="s">
        <v>31</v>
      </c>
      <c r="C19" s="7">
        <f t="shared" si="0"/>
        <v>2143000</v>
      </c>
      <c r="D19" s="8">
        <f t="shared" si="41"/>
        <v>58000</v>
      </c>
      <c r="E19" s="22">
        <f t="shared" si="42"/>
        <v>2.7817745803357274</v>
      </c>
      <c r="F19" s="8">
        <f t="shared" si="43"/>
        <v>2000</v>
      </c>
      <c r="G19" s="25">
        <f t="shared" si="44"/>
        <v>9.3414292386739817E-2</v>
      </c>
    </row>
    <row r="20" spans="1:7" x14ac:dyDescent="0.25">
      <c r="A20" s="5" t="s">
        <v>34</v>
      </c>
      <c r="B20" s="11" t="s">
        <v>12</v>
      </c>
      <c r="C20" s="7">
        <f t="shared" si="0"/>
        <v>2125000</v>
      </c>
      <c r="D20" s="8">
        <f t="shared" ref="D20" si="45">C20-C19</f>
        <v>-18000</v>
      </c>
      <c r="E20" s="22">
        <f t="shared" ref="E20" si="46">((C20/C19)-1)*100</f>
        <v>-0.83994400373308409</v>
      </c>
      <c r="F20" s="8">
        <f t="shared" ref="F20" si="47">C20-C16</f>
        <v>22000</v>
      </c>
      <c r="G20" s="25">
        <f t="shared" ref="G20" si="48">((C20/C16)-1)*100</f>
        <v>1.0461245839277211</v>
      </c>
    </row>
    <row r="21" spans="1:7" ht="15.75" thickBot="1" x14ac:dyDescent="0.3">
      <c r="A21" s="29"/>
      <c r="B21" s="13"/>
      <c r="C21" s="12"/>
      <c r="D21" s="14"/>
      <c r="E21" s="24"/>
      <c r="F21" s="14"/>
      <c r="G21" s="27"/>
    </row>
    <row r="24" spans="1:7" x14ac:dyDescent="0.25">
      <c r="A24" s="17"/>
      <c r="B24" s="18"/>
      <c r="C24" s="19"/>
    </row>
    <row r="25" spans="1:7" ht="15.75" thickBot="1" x14ac:dyDescent="0.3">
      <c r="A25" s="17"/>
      <c r="B25" s="18"/>
      <c r="C25" s="19"/>
    </row>
    <row r="26" spans="1:7" ht="78.75" customHeight="1" thickBot="1" x14ac:dyDescent="0.3">
      <c r="A26" s="41" t="s">
        <v>0</v>
      </c>
      <c r="B26" s="41" t="s">
        <v>1</v>
      </c>
      <c r="C26" s="1" t="s">
        <v>2</v>
      </c>
      <c r="D26" s="2" t="s">
        <v>3</v>
      </c>
      <c r="E26" s="2" t="s">
        <v>4</v>
      </c>
      <c r="F26" s="2" t="s">
        <v>3</v>
      </c>
      <c r="G26" s="3" t="s">
        <v>4</v>
      </c>
    </row>
    <row r="27" spans="1:7" ht="18" customHeight="1" thickBot="1" x14ac:dyDescent="0.3">
      <c r="A27" s="42"/>
      <c r="B27" s="42"/>
      <c r="C27" s="4" t="s">
        <v>13</v>
      </c>
      <c r="D27" s="43" t="s">
        <v>6</v>
      </c>
      <c r="E27" s="44"/>
      <c r="F27" s="45" t="s">
        <v>7</v>
      </c>
      <c r="G27" s="46"/>
    </row>
    <row r="28" spans="1:7" x14ac:dyDescent="0.25">
      <c r="A28" s="5" t="s">
        <v>11</v>
      </c>
      <c r="B28" s="6" t="s">
        <v>8</v>
      </c>
      <c r="C28" s="40">
        <v>1989000</v>
      </c>
      <c r="D28" s="38" t="s">
        <v>33</v>
      </c>
      <c r="E28" s="38" t="s">
        <v>33</v>
      </c>
      <c r="F28" s="37" t="s">
        <v>33</v>
      </c>
      <c r="G28" s="32" t="s">
        <v>33</v>
      </c>
    </row>
    <row r="29" spans="1:7" x14ac:dyDescent="0.25">
      <c r="A29" s="5"/>
      <c r="B29" s="6" t="s">
        <v>9</v>
      </c>
      <c r="C29" s="7">
        <v>2010000</v>
      </c>
      <c r="D29" s="8">
        <f t="shared" ref="D29:D30" si="49">C29-C28</f>
        <v>21000</v>
      </c>
      <c r="E29" s="22">
        <f t="shared" ref="E29:E30" si="50">((C29/C28)-1)*100</f>
        <v>1.0558069381598756</v>
      </c>
      <c r="F29" s="37" t="s">
        <v>33</v>
      </c>
      <c r="G29" s="32" t="s">
        <v>33</v>
      </c>
    </row>
    <row r="30" spans="1:7" x14ac:dyDescent="0.25">
      <c r="A30" s="5"/>
      <c r="B30" s="11" t="s">
        <v>10</v>
      </c>
      <c r="C30" s="7">
        <v>2043000</v>
      </c>
      <c r="D30" s="8">
        <f t="shared" si="49"/>
        <v>33000</v>
      </c>
      <c r="E30" s="22">
        <f t="shared" si="50"/>
        <v>1.6417910447761086</v>
      </c>
      <c r="F30" s="37" t="s">
        <v>33</v>
      </c>
      <c r="G30" s="32" t="s">
        <v>33</v>
      </c>
    </row>
    <row r="31" spans="1:7" x14ac:dyDescent="0.25">
      <c r="A31" s="5" t="s">
        <v>18</v>
      </c>
      <c r="B31" s="11" t="s">
        <v>12</v>
      </c>
      <c r="C31" s="7">
        <v>2060000</v>
      </c>
      <c r="D31" s="8">
        <f t="shared" ref="D31" si="51">C31-C30</f>
        <v>17000</v>
      </c>
      <c r="E31" s="22">
        <f t="shared" ref="E31" si="52">((C31/C30)-1)*100</f>
        <v>0.83210964268232157</v>
      </c>
      <c r="F31" s="37" t="s">
        <v>33</v>
      </c>
      <c r="G31" s="32" t="s">
        <v>33</v>
      </c>
    </row>
    <row r="32" spans="1:7" x14ac:dyDescent="0.25">
      <c r="A32" s="5"/>
      <c r="B32" s="6" t="s">
        <v>8</v>
      </c>
      <c r="C32" s="7">
        <v>2039000</v>
      </c>
      <c r="D32" s="8">
        <f t="shared" ref="D32" si="53">C32-C31</f>
        <v>-21000</v>
      </c>
      <c r="E32" s="22">
        <f t="shared" ref="E32" si="54">((C32/C31)-1)*100</f>
        <v>-1.0194174757281571</v>
      </c>
      <c r="F32" s="21">
        <f t="shared" ref="F32" si="55">C32-C28</f>
        <v>50000</v>
      </c>
      <c r="G32" s="25">
        <f t="shared" ref="G32" si="56">((C32/C28)-1)*100</f>
        <v>2.513826043237799</v>
      </c>
    </row>
    <row r="33" spans="1:7" x14ac:dyDescent="0.25">
      <c r="A33" s="5"/>
      <c r="B33" s="6" t="s">
        <v>9</v>
      </c>
      <c r="C33" s="7">
        <v>2031000</v>
      </c>
      <c r="D33" s="8">
        <f t="shared" ref="D33" si="57">C33-C32</f>
        <v>-8000</v>
      </c>
      <c r="E33" s="22">
        <f t="shared" ref="E33" si="58">((C33/C32)-1)*100</f>
        <v>-0.39234919077979491</v>
      </c>
      <c r="F33" s="21">
        <f t="shared" ref="F33" si="59">C33-C29</f>
        <v>21000</v>
      </c>
      <c r="G33" s="25">
        <f t="shared" ref="G33" si="60">((C33/C29)-1)*100</f>
        <v>1.0447761194029903</v>
      </c>
    </row>
    <row r="34" spans="1:7" x14ac:dyDescent="0.25">
      <c r="A34" s="5"/>
      <c r="B34" s="11" t="s">
        <v>10</v>
      </c>
      <c r="C34" s="7">
        <v>2060000</v>
      </c>
      <c r="D34" s="8">
        <f t="shared" ref="D34" si="61">C34-C33</f>
        <v>29000</v>
      </c>
      <c r="E34" s="22">
        <f t="shared" ref="E34" si="62">((C34/C33)-1)*100</f>
        <v>1.4278680452978865</v>
      </c>
      <c r="F34" s="21">
        <f t="shared" ref="F34" si="63">C34-C30</f>
        <v>17000</v>
      </c>
      <c r="G34" s="25">
        <f t="shared" ref="G34" si="64">((C34/C30)-1)*100</f>
        <v>0.83210964268232157</v>
      </c>
    </row>
    <row r="35" spans="1:7" x14ac:dyDescent="0.25">
      <c r="A35" s="5" t="s">
        <v>27</v>
      </c>
      <c r="B35" s="11" t="s">
        <v>12</v>
      </c>
      <c r="C35" s="7">
        <v>2046000</v>
      </c>
      <c r="D35" s="8">
        <f t="shared" ref="D35" si="65">C35-C34</f>
        <v>-14000</v>
      </c>
      <c r="E35" s="22">
        <f t="shared" ref="E35" si="66">((C35/C34)-1)*100</f>
        <v>-0.67961165048543437</v>
      </c>
      <c r="F35" s="21">
        <f t="shared" ref="F35" si="67">C35-C31</f>
        <v>-14000</v>
      </c>
      <c r="G35" s="25">
        <f t="shared" ref="G35" si="68">((C35/C31)-1)*100</f>
        <v>-0.67961165048543437</v>
      </c>
    </row>
    <row r="36" spans="1:7" x14ac:dyDescent="0.25">
      <c r="A36" s="5"/>
      <c r="B36" s="11" t="s">
        <v>8</v>
      </c>
      <c r="C36" s="7">
        <v>1873000</v>
      </c>
      <c r="D36" s="8">
        <f t="shared" ref="D36" si="69">C36-C35</f>
        <v>-173000</v>
      </c>
      <c r="E36" s="22">
        <f t="shared" ref="E36" si="70">((C36/C35)-1)*100</f>
        <v>-8.4555229716520071</v>
      </c>
      <c r="F36" s="21">
        <f t="shared" ref="F36" si="71">C36-C32</f>
        <v>-166000</v>
      </c>
      <c r="G36" s="25">
        <f t="shared" ref="G36" si="72">((C36/C32)-1)*100</f>
        <v>-8.1412457086807226</v>
      </c>
    </row>
    <row r="37" spans="1:7" x14ac:dyDescent="0.25">
      <c r="A37" s="5"/>
      <c r="B37" s="11" t="s">
        <v>9</v>
      </c>
      <c r="C37" s="7">
        <v>1897000</v>
      </c>
      <c r="D37" s="8">
        <f t="shared" ref="D37" si="73">C37-C36</f>
        <v>24000</v>
      </c>
      <c r="E37" s="22">
        <f t="shared" ref="E37" si="74">((C37/C36)-1)*100</f>
        <v>1.2813667912439985</v>
      </c>
      <c r="F37" s="21">
        <f t="shared" ref="F37" si="75">C37-C33</f>
        <v>-134000</v>
      </c>
      <c r="G37" s="25">
        <f t="shared" ref="G37" si="76">((C37/C33)-1)*100</f>
        <v>-6.5977351058591811</v>
      </c>
    </row>
    <row r="38" spans="1:7" x14ac:dyDescent="0.25">
      <c r="A38" s="5"/>
      <c r="B38" s="11" t="s">
        <v>10</v>
      </c>
      <c r="C38" s="7">
        <v>1924000</v>
      </c>
      <c r="D38" s="8">
        <f t="shared" ref="D38" si="77">C38-C37</f>
        <v>27000</v>
      </c>
      <c r="E38" s="22">
        <f t="shared" ref="E38" si="78">((C38/C37)-1)*100</f>
        <v>1.4232999472851837</v>
      </c>
      <c r="F38" s="21">
        <f t="shared" ref="F38" si="79">C38-C34</f>
        <v>-136000</v>
      </c>
      <c r="G38" s="25">
        <f t="shared" ref="G38" si="80">((C38/C34)-1)*100</f>
        <v>-6.6019417475728144</v>
      </c>
    </row>
    <row r="39" spans="1:7" x14ac:dyDescent="0.25">
      <c r="A39" s="5" t="s">
        <v>28</v>
      </c>
      <c r="B39" s="11" t="s">
        <v>12</v>
      </c>
      <c r="C39" s="7">
        <v>1902000</v>
      </c>
      <c r="D39" s="8">
        <f t="shared" ref="D39" si="81">C39-C38</f>
        <v>-22000</v>
      </c>
      <c r="E39" s="22">
        <f t="shared" ref="E39" si="82">((C39/C38)-1)*100</f>
        <v>-1.1434511434511463</v>
      </c>
      <c r="F39" s="21">
        <f t="shared" ref="F39" si="83">C39-C35</f>
        <v>-144000</v>
      </c>
      <c r="G39" s="25">
        <f t="shared" ref="G39" si="84">((C39/C35)-1)*100</f>
        <v>-7.0381231671554296</v>
      </c>
    </row>
    <row r="40" spans="1:7" x14ac:dyDescent="0.25">
      <c r="A40" s="5"/>
      <c r="B40" s="11" t="s">
        <v>8</v>
      </c>
      <c r="C40" s="7">
        <v>1898000</v>
      </c>
      <c r="D40" s="8">
        <f t="shared" ref="D40" si="85">C40-C39</f>
        <v>-4000</v>
      </c>
      <c r="E40" s="22">
        <f t="shared" ref="E40" si="86">((C40/C39)-1)*100</f>
        <v>-0.2103049421661396</v>
      </c>
      <c r="F40" s="21">
        <f t="shared" ref="F40" si="87">C40-C36</f>
        <v>25000</v>
      </c>
      <c r="G40" s="25">
        <f t="shared" ref="G40" si="88">((C40/C36)-1)*100</f>
        <v>1.3347570742124892</v>
      </c>
    </row>
    <row r="41" spans="1:7" x14ac:dyDescent="0.25">
      <c r="A41" s="5"/>
      <c r="B41" s="11" t="s">
        <v>9</v>
      </c>
      <c r="C41" s="7">
        <v>1882000</v>
      </c>
      <c r="D41" s="8">
        <f t="shared" ref="D41:D42" si="89">C41-C40</f>
        <v>-16000</v>
      </c>
      <c r="E41" s="22">
        <f t="shared" ref="E41:E42" si="90">((C41/C40)-1)*100</f>
        <v>-0.84299262381454243</v>
      </c>
      <c r="F41" s="21">
        <f t="shared" ref="F41:F42" si="91">C41-C37</f>
        <v>-15000</v>
      </c>
      <c r="G41" s="25">
        <f t="shared" ref="G41:G42" si="92">((C41/C37)-1)*100</f>
        <v>-0.79072219293621071</v>
      </c>
    </row>
    <row r="42" spans="1:7" x14ac:dyDescent="0.25">
      <c r="A42" s="5"/>
      <c r="B42" s="11" t="s">
        <v>31</v>
      </c>
      <c r="C42" s="7">
        <v>1908000</v>
      </c>
      <c r="D42" s="8">
        <f t="shared" si="89"/>
        <v>26000</v>
      </c>
      <c r="E42" s="22">
        <f t="shared" si="90"/>
        <v>1.381509032943673</v>
      </c>
      <c r="F42" s="21">
        <f t="shared" si="91"/>
        <v>-16000</v>
      </c>
      <c r="G42" s="25">
        <f t="shared" si="92"/>
        <v>-0.83160083160083165</v>
      </c>
    </row>
    <row r="43" spans="1:7" x14ac:dyDescent="0.25">
      <c r="A43" s="5" t="s">
        <v>34</v>
      </c>
      <c r="B43" s="11" t="s">
        <v>12</v>
      </c>
      <c r="C43" s="7">
        <v>1902000</v>
      </c>
      <c r="D43" s="8">
        <f t="shared" ref="D43" si="93">C43-C42</f>
        <v>-6000</v>
      </c>
      <c r="E43" s="22">
        <f t="shared" ref="E43" si="94">((C43/C42)-1)*100</f>
        <v>-0.31446540880503138</v>
      </c>
      <c r="F43" s="21">
        <f t="shared" ref="F43" si="95">C43-C39</f>
        <v>0</v>
      </c>
      <c r="G43" s="25">
        <f t="shared" ref="G43" si="96">((C43/C39)-1)*100</f>
        <v>0</v>
      </c>
    </row>
    <row r="44" spans="1:7" ht="15.75" thickBot="1" x14ac:dyDescent="0.3">
      <c r="A44" s="29"/>
      <c r="B44" s="13"/>
      <c r="C44" s="12"/>
      <c r="D44" s="14"/>
      <c r="E44" s="24"/>
      <c r="F44" s="28"/>
      <c r="G44" s="27"/>
    </row>
    <row r="45" spans="1:7" x14ac:dyDescent="0.25">
      <c r="A45" s="20"/>
      <c r="B45" s="20"/>
      <c r="C45" s="20"/>
    </row>
    <row r="46" spans="1:7" x14ac:dyDescent="0.25">
      <c r="A46" s="20"/>
      <c r="B46" s="20"/>
      <c r="C46" s="20"/>
    </row>
    <row r="47" spans="1:7" x14ac:dyDescent="0.25">
      <c r="A47" s="20"/>
      <c r="B47" s="20"/>
      <c r="C47" s="20"/>
    </row>
    <row r="48" spans="1:7" ht="15.75" thickBot="1" x14ac:dyDescent="0.3"/>
    <row r="49" spans="1:7" ht="79.5" thickBot="1" x14ac:dyDescent="0.3">
      <c r="A49" s="41" t="s">
        <v>0</v>
      </c>
      <c r="B49" s="41" t="s">
        <v>1</v>
      </c>
      <c r="C49" s="1" t="s">
        <v>2</v>
      </c>
      <c r="D49" s="2" t="s">
        <v>3</v>
      </c>
      <c r="E49" s="2" t="s">
        <v>4</v>
      </c>
      <c r="F49" s="2" t="s">
        <v>3</v>
      </c>
      <c r="G49" s="3" t="s">
        <v>4</v>
      </c>
    </row>
    <row r="50" spans="1:7" ht="15.75" thickBot="1" x14ac:dyDescent="0.3">
      <c r="A50" s="42"/>
      <c r="B50" s="42"/>
      <c r="C50" s="4" t="s">
        <v>14</v>
      </c>
      <c r="D50" s="43" t="s">
        <v>6</v>
      </c>
      <c r="E50" s="44"/>
      <c r="F50" s="45" t="s">
        <v>7</v>
      </c>
      <c r="G50" s="46"/>
    </row>
    <row r="51" spans="1:7" x14ac:dyDescent="0.25">
      <c r="A51" s="5" t="s">
        <v>11</v>
      </c>
      <c r="B51" s="6" t="s">
        <v>8</v>
      </c>
      <c r="C51" s="7">
        <v>210000</v>
      </c>
      <c r="D51" s="31" t="s">
        <v>33</v>
      </c>
      <c r="E51" s="31" t="s">
        <v>33</v>
      </c>
      <c r="F51" s="31" t="s">
        <v>33</v>
      </c>
      <c r="G51" s="32" t="s">
        <v>33</v>
      </c>
    </row>
    <row r="52" spans="1:7" x14ac:dyDescent="0.25">
      <c r="A52" s="5"/>
      <c r="B52" s="6" t="s">
        <v>9</v>
      </c>
      <c r="C52" s="7">
        <v>213000</v>
      </c>
      <c r="D52" s="23">
        <f t="shared" ref="D52:D53" si="97">C52-C51</f>
        <v>3000</v>
      </c>
      <c r="E52" s="22">
        <f t="shared" ref="E52:E53" si="98">((C52/C51)-1)*100</f>
        <v>1.4285714285714235</v>
      </c>
      <c r="F52" s="31" t="s">
        <v>33</v>
      </c>
      <c r="G52" s="32" t="s">
        <v>33</v>
      </c>
    </row>
    <row r="53" spans="1:7" x14ac:dyDescent="0.25">
      <c r="A53" s="5"/>
      <c r="B53" s="11" t="s">
        <v>10</v>
      </c>
      <c r="C53" s="7">
        <v>237000</v>
      </c>
      <c r="D53" s="23">
        <f t="shared" si="97"/>
        <v>24000</v>
      </c>
      <c r="E53" s="22">
        <f t="shared" si="98"/>
        <v>11.267605633802823</v>
      </c>
      <c r="F53" s="31" t="s">
        <v>33</v>
      </c>
      <c r="G53" s="32" t="s">
        <v>33</v>
      </c>
    </row>
    <row r="54" spans="1:7" x14ac:dyDescent="0.25">
      <c r="A54" s="5" t="s">
        <v>18</v>
      </c>
      <c r="B54" s="11" t="s">
        <v>12</v>
      </c>
      <c r="C54" s="7">
        <v>219000</v>
      </c>
      <c r="D54" s="23">
        <f t="shared" ref="D54" si="99">C54-C53</f>
        <v>-18000</v>
      </c>
      <c r="E54" s="22">
        <f t="shared" ref="E54" si="100">((C54/C53)-1)*100</f>
        <v>-7.5949367088607556</v>
      </c>
      <c r="F54" s="31" t="s">
        <v>33</v>
      </c>
      <c r="G54" s="32" t="s">
        <v>33</v>
      </c>
    </row>
    <row r="55" spans="1:7" x14ac:dyDescent="0.25">
      <c r="A55" s="5"/>
      <c r="B55" s="6" t="s">
        <v>8</v>
      </c>
      <c r="C55" s="7">
        <v>224000</v>
      </c>
      <c r="D55" s="23">
        <f t="shared" ref="D55" si="101">C55-C54</f>
        <v>5000</v>
      </c>
      <c r="E55" s="22">
        <f t="shared" ref="E55" si="102">((C55/C54)-1)*100</f>
        <v>2.2831050228310446</v>
      </c>
      <c r="F55" s="8">
        <f t="shared" ref="F55" si="103">C55-C51</f>
        <v>14000</v>
      </c>
      <c r="G55" s="25">
        <f t="shared" ref="G55" si="104">((C55/C51)-1)*100</f>
        <v>6.6666666666666652</v>
      </c>
    </row>
    <row r="56" spans="1:7" x14ac:dyDescent="0.25">
      <c r="A56" s="5"/>
      <c r="B56" s="6" t="s">
        <v>9</v>
      </c>
      <c r="C56" s="7">
        <v>232000</v>
      </c>
      <c r="D56" s="23">
        <f t="shared" ref="D56" si="105">C56-C55</f>
        <v>8000</v>
      </c>
      <c r="E56" s="22">
        <f t="shared" ref="E56" si="106">((C56/C55)-1)*100</f>
        <v>3.5714285714285809</v>
      </c>
      <c r="F56" s="8">
        <f t="shared" ref="F56" si="107">C56-C52</f>
        <v>19000</v>
      </c>
      <c r="G56" s="25">
        <f t="shared" ref="G56" si="108">((C56/C52)-1)*100</f>
        <v>8.9201877934272247</v>
      </c>
    </row>
    <row r="57" spans="1:7" x14ac:dyDescent="0.25">
      <c r="A57" s="5"/>
      <c r="B57" s="11" t="s">
        <v>10</v>
      </c>
      <c r="C57" s="7">
        <v>241000</v>
      </c>
      <c r="D57" s="23">
        <f t="shared" ref="D57" si="109">C57-C56</f>
        <v>9000</v>
      </c>
      <c r="E57" s="22">
        <f t="shared" ref="E57" si="110">((C57/C56)-1)*100</f>
        <v>3.8793103448275801</v>
      </c>
      <c r="F57" s="8">
        <f t="shared" ref="F57" si="111">C57-C53</f>
        <v>4000</v>
      </c>
      <c r="G57" s="25">
        <f t="shared" ref="G57" si="112">((C57/C53)-1)*100</f>
        <v>1.6877637130801704</v>
      </c>
    </row>
    <row r="58" spans="1:7" x14ac:dyDescent="0.25">
      <c r="A58" s="5" t="s">
        <v>27</v>
      </c>
      <c r="B58" s="11" t="s">
        <v>12</v>
      </c>
      <c r="C58" s="7">
        <v>222000</v>
      </c>
      <c r="D58" s="23">
        <f t="shared" ref="D58" si="113">C58-C57</f>
        <v>-19000</v>
      </c>
      <c r="E58" s="22">
        <f t="shared" ref="E58" si="114">((C58/C57)-1)*100</f>
        <v>-7.8838174273858979</v>
      </c>
      <c r="F58" s="8">
        <f t="shared" ref="F58" si="115">C58-C54</f>
        <v>3000</v>
      </c>
      <c r="G58" s="25">
        <f t="shared" ref="G58" si="116">((C58/C54)-1)*100</f>
        <v>1.3698630136986356</v>
      </c>
    </row>
    <row r="59" spans="1:7" x14ac:dyDescent="0.25">
      <c r="A59" s="5"/>
      <c r="B59" s="11" t="s">
        <v>8</v>
      </c>
      <c r="C59" s="7">
        <v>193000</v>
      </c>
      <c r="D59" s="23">
        <f t="shared" ref="D59" si="117">C59-C58</f>
        <v>-29000</v>
      </c>
      <c r="E59" s="22">
        <f t="shared" ref="E59" si="118">((C59/C58)-1)*100</f>
        <v>-13.063063063063062</v>
      </c>
      <c r="F59" s="8">
        <f t="shared" ref="F59" si="119">C59-C55</f>
        <v>-31000</v>
      </c>
      <c r="G59" s="25">
        <f t="shared" ref="G59" si="120">((C59/C55)-1)*100</f>
        <v>-13.83928571428571</v>
      </c>
    </row>
    <row r="60" spans="1:7" x14ac:dyDescent="0.25">
      <c r="A60" s="5"/>
      <c r="B60" s="11" t="s">
        <v>9</v>
      </c>
      <c r="C60" s="7">
        <v>193000</v>
      </c>
      <c r="D60" s="23">
        <f t="shared" ref="D60" si="121">C60-C59</f>
        <v>0</v>
      </c>
      <c r="E60" s="22">
        <f t="shared" ref="E60" si="122">((C60/C59)-1)*100</f>
        <v>0</v>
      </c>
      <c r="F60" s="8">
        <f t="shared" ref="F60" si="123">C60-C56</f>
        <v>-39000</v>
      </c>
      <c r="G60" s="25">
        <f t="shared" ref="G60" si="124">((C60/C56)-1)*100</f>
        <v>-16.81034482758621</v>
      </c>
    </row>
    <row r="61" spans="1:7" x14ac:dyDescent="0.25">
      <c r="A61" s="5"/>
      <c r="B61" s="11" t="s">
        <v>10</v>
      </c>
      <c r="C61" s="7">
        <v>217000</v>
      </c>
      <c r="D61" s="23">
        <f t="shared" ref="D61" si="125">C61-C60</f>
        <v>24000</v>
      </c>
      <c r="E61" s="22">
        <f t="shared" ref="E61" si="126">((C61/C60)-1)*100</f>
        <v>12.435233160621761</v>
      </c>
      <c r="F61" s="8">
        <f t="shared" ref="F61" si="127">C61-C57</f>
        <v>-24000</v>
      </c>
      <c r="G61" s="25">
        <f t="shared" ref="G61" si="128">((C61/C57)-1)*100</f>
        <v>-9.9585062240663884</v>
      </c>
    </row>
    <row r="62" spans="1:7" x14ac:dyDescent="0.25">
      <c r="A62" s="5" t="s">
        <v>28</v>
      </c>
      <c r="B62" s="11" t="s">
        <v>12</v>
      </c>
      <c r="C62" s="7">
        <v>201000</v>
      </c>
      <c r="D62" s="23">
        <f t="shared" ref="D62" si="129">C62-C61</f>
        <v>-16000</v>
      </c>
      <c r="E62" s="22">
        <f t="shared" ref="E62" si="130">((C62/C61)-1)*100</f>
        <v>-7.3732718894009235</v>
      </c>
      <c r="F62" s="8">
        <f t="shared" ref="F62" si="131">C62-C58</f>
        <v>-21000</v>
      </c>
      <c r="G62" s="25">
        <f t="shared" ref="G62" si="132">((C62/C58)-1)*100</f>
        <v>-9.4594594594594632</v>
      </c>
    </row>
    <row r="63" spans="1:7" x14ac:dyDescent="0.25">
      <c r="A63" s="5"/>
      <c r="B63" s="11" t="s">
        <v>8</v>
      </c>
      <c r="C63" s="7">
        <v>206000</v>
      </c>
      <c r="D63" s="23">
        <f t="shared" ref="D63" si="133">C63-C62</f>
        <v>5000</v>
      </c>
      <c r="E63" s="22">
        <f t="shared" ref="E63" si="134">((C63/C62)-1)*100</f>
        <v>2.4875621890547261</v>
      </c>
      <c r="F63" s="8">
        <f t="shared" ref="F63" si="135">C63-C59</f>
        <v>13000</v>
      </c>
      <c r="G63" s="25">
        <f t="shared" ref="G63" si="136">((C63/C59)-1)*100</f>
        <v>6.7357512953367893</v>
      </c>
    </row>
    <row r="64" spans="1:7" x14ac:dyDescent="0.25">
      <c r="A64" s="5"/>
      <c r="B64" s="11" t="s">
        <v>9</v>
      </c>
      <c r="C64" s="7">
        <v>203000</v>
      </c>
      <c r="D64" s="23">
        <f t="shared" ref="D64:D65" si="137">C64-C63</f>
        <v>-3000</v>
      </c>
      <c r="E64" s="22">
        <f t="shared" ref="E64:E65" si="138">((C64/C63)-1)*100</f>
        <v>-1.4563106796116498</v>
      </c>
      <c r="F64" s="8">
        <f t="shared" ref="F64:F65" si="139">C64-C60</f>
        <v>10000</v>
      </c>
      <c r="G64" s="25">
        <f t="shared" ref="G64:G65" si="140">((C64/C60)-1)*100</f>
        <v>5.1813471502590636</v>
      </c>
    </row>
    <row r="65" spans="1:7" x14ac:dyDescent="0.25">
      <c r="A65" s="5"/>
      <c r="B65" s="11" t="s">
        <v>31</v>
      </c>
      <c r="C65" s="7">
        <v>235000</v>
      </c>
      <c r="D65" s="23">
        <f t="shared" si="137"/>
        <v>32000</v>
      </c>
      <c r="E65" s="22">
        <f t="shared" si="138"/>
        <v>15.763546798029559</v>
      </c>
      <c r="F65" s="8">
        <f t="shared" si="139"/>
        <v>18000</v>
      </c>
      <c r="G65" s="25">
        <f t="shared" si="140"/>
        <v>8.2949308755760462</v>
      </c>
    </row>
    <row r="66" spans="1:7" x14ac:dyDescent="0.25">
      <c r="A66" s="5" t="s">
        <v>34</v>
      </c>
      <c r="B66" s="11" t="s">
        <v>12</v>
      </c>
      <c r="C66" s="7">
        <v>223000</v>
      </c>
      <c r="D66" s="23">
        <f t="shared" ref="D66" si="141">C66-C65</f>
        <v>-12000</v>
      </c>
      <c r="E66" s="22">
        <f t="shared" ref="E66" si="142">((C66/C65)-1)*100</f>
        <v>-5.106382978723401</v>
      </c>
      <c r="F66" s="8">
        <f t="shared" ref="F66" si="143">C66-C62</f>
        <v>22000</v>
      </c>
      <c r="G66" s="25">
        <f t="shared" ref="G66" si="144">((C66/C62)-1)*100</f>
        <v>10.945273631840791</v>
      </c>
    </row>
    <row r="67" spans="1:7" ht="15.75" thickBot="1" x14ac:dyDescent="0.3">
      <c r="A67" s="29"/>
      <c r="B67" s="12"/>
      <c r="C67" s="26"/>
      <c r="D67" s="24"/>
      <c r="E67" s="24"/>
      <c r="F67" s="14"/>
      <c r="G67" s="27"/>
    </row>
  </sheetData>
  <mergeCells count="12">
    <mergeCell ref="A49:A50"/>
    <mergeCell ref="B49:B50"/>
    <mergeCell ref="D50:E50"/>
    <mergeCell ref="F50:G50"/>
    <mergeCell ref="A3:A4"/>
    <mergeCell ref="B3:B4"/>
    <mergeCell ref="D4:E4"/>
    <mergeCell ref="F4:G4"/>
    <mergeCell ref="A26:A27"/>
    <mergeCell ref="B26:B27"/>
    <mergeCell ref="D27:E27"/>
    <mergeCell ref="F27:G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40" zoomScale="90" zoomScaleNormal="90" workbookViewId="0">
      <selection activeCell="F66" sqref="F66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24</v>
      </c>
    </row>
    <row r="2" spans="1:7" ht="15.75" thickBot="1" x14ac:dyDescent="0.3"/>
    <row r="3" spans="1:7" ht="79.5" thickBot="1" x14ac:dyDescent="0.3">
      <c r="A3" s="41" t="s">
        <v>0</v>
      </c>
      <c r="B3" s="41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2"/>
      <c r="B4" s="42"/>
      <c r="C4" s="4" t="s">
        <v>5</v>
      </c>
      <c r="D4" s="43" t="s">
        <v>6</v>
      </c>
      <c r="E4" s="44"/>
      <c r="F4" s="45" t="s">
        <v>7</v>
      </c>
      <c r="G4" s="46"/>
    </row>
    <row r="5" spans="1:7" x14ac:dyDescent="0.25">
      <c r="A5" s="5" t="s">
        <v>11</v>
      </c>
      <c r="B5" s="6" t="s">
        <v>8</v>
      </c>
      <c r="C5" s="7">
        <f t="shared" ref="C5:C20" si="0">C28+C51</f>
        <v>483000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2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2">
        <f t="shared" ref="E6:E7" si="2">((C6/C5)-1)*100</f>
        <v>1.6563146997929712</v>
      </c>
      <c r="F6" s="31" t="s">
        <v>33</v>
      </c>
      <c r="G6" s="32" t="s">
        <v>33</v>
      </c>
    </row>
    <row r="7" spans="1:7" x14ac:dyDescent="0.25">
      <c r="A7" s="5"/>
      <c r="B7" s="11" t="s">
        <v>10</v>
      </c>
      <c r="C7" s="7">
        <f t="shared" si="0"/>
        <v>498000</v>
      </c>
      <c r="D7" s="8">
        <f t="shared" si="1"/>
        <v>7000</v>
      </c>
      <c r="E7" s="22">
        <f t="shared" si="2"/>
        <v>1.4256619144602745</v>
      </c>
      <c r="F7" s="31" t="s">
        <v>33</v>
      </c>
      <c r="G7" s="32" t="s">
        <v>33</v>
      </c>
    </row>
    <row r="8" spans="1:7" x14ac:dyDescent="0.25">
      <c r="A8" s="5" t="s">
        <v>18</v>
      </c>
      <c r="B8" s="11" t="s">
        <v>12</v>
      </c>
      <c r="C8" s="7">
        <f t="shared" si="0"/>
        <v>500000</v>
      </c>
      <c r="D8" s="8">
        <f t="shared" ref="D8" si="3">C8-C7</f>
        <v>2000</v>
      </c>
      <c r="E8" s="22">
        <f t="shared" ref="E8" si="4">((C8/C7)-1)*100</f>
        <v>0.40160642570281624</v>
      </c>
      <c r="F8" s="31" t="s">
        <v>33</v>
      </c>
      <c r="G8" s="32" t="s">
        <v>33</v>
      </c>
    </row>
    <row r="9" spans="1:7" x14ac:dyDescent="0.2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2">
        <f t="shared" ref="E9" si="6">((C9/C8)-1)*100</f>
        <v>-1.0000000000000009</v>
      </c>
      <c r="F9" s="8">
        <f t="shared" ref="F9" si="7">C9-C5</f>
        <v>12000</v>
      </c>
      <c r="G9" s="25">
        <f t="shared" ref="G9" si="8">((C9/C5)-1)*100</f>
        <v>2.4844720496894457</v>
      </c>
    </row>
    <row r="10" spans="1:7" x14ac:dyDescent="0.2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2">
        <f t="shared" ref="E10" si="10">((C10/C9)-1)*100</f>
        <v>-1.0101010101010055</v>
      </c>
      <c r="F10" s="8">
        <f t="shared" ref="F10" si="11">C10-C6</f>
        <v>-1000</v>
      </c>
      <c r="G10" s="25">
        <f t="shared" ref="G10" si="12">((C10/C6)-1)*100</f>
        <v>-0.20366598778004397</v>
      </c>
    </row>
    <row r="11" spans="1:7" x14ac:dyDescent="0.25">
      <c r="A11" s="5"/>
      <c r="B11" s="11" t="s">
        <v>10</v>
      </c>
      <c r="C11" s="7">
        <f t="shared" si="0"/>
        <v>488000</v>
      </c>
      <c r="D11" s="8">
        <f t="shared" ref="D11" si="13">C11-C10</f>
        <v>-2000</v>
      </c>
      <c r="E11" s="22">
        <f t="shared" ref="E11" si="14">((C11/C10)-1)*100</f>
        <v>-0.40816326530612734</v>
      </c>
      <c r="F11" s="8">
        <f t="shared" ref="F11" si="15">C11-C7</f>
        <v>-10000</v>
      </c>
      <c r="G11" s="25">
        <f t="shared" ref="G11" si="16">((C11/C7)-1)*100</f>
        <v>-2.008032128514059</v>
      </c>
    </row>
    <row r="12" spans="1:7" x14ac:dyDescent="0.25">
      <c r="A12" s="5" t="s">
        <v>27</v>
      </c>
      <c r="B12" s="11" t="s">
        <v>12</v>
      </c>
      <c r="C12" s="7">
        <f t="shared" si="0"/>
        <v>486000</v>
      </c>
      <c r="D12" s="8">
        <f t="shared" ref="D12" si="17">C12-C11</f>
        <v>-2000</v>
      </c>
      <c r="E12" s="22">
        <f t="shared" ref="E12" si="18">((C12/C11)-1)*100</f>
        <v>-0.4098360655737654</v>
      </c>
      <c r="F12" s="8">
        <f t="shared" ref="F12" si="19">C12-C8</f>
        <v>-14000</v>
      </c>
      <c r="G12" s="25">
        <f t="shared" ref="G12" si="20">((C12/C8)-1)*100</f>
        <v>-2.8000000000000025</v>
      </c>
    </row>
    <row r="13" spans="1:7" x14ac:dyDescent="0.25">
      <c r="A13" s="5"/>
      <c r="B13" s="11" t="s">
        <v>8</v>
      </c>
      <c r="C13" s="7">
        <f t="shared" si="0"/>
        <v>443000</v>
      </c>
      <c r="D13" s="8">
        <f t="shared" ref="D13" si="21">C13-C12</f>
        <v>-43000</v>
      </c>
      <c r="E13" s="22">
        <f t="shared" ref="E13" si="22">((C13/C12)-1)*100</f>
        <v>-8.8477366255144023</v>
      </c>
      <c r="F13" s="8">
        <f t="shared" ref="F13" si="23">C13-C9</f>
        <v>-52000</v>
      </c>
      <c r="G13" s="25">
        <f t="shared" ref="G13" si="24">((C13/C9)-1)*100</f>
        <v>-10.505050505050505</v>
      </c>
    </row>
    <row r="14" spans="1:7" x14ac:dyDescent="0.25">
      <c r="A14" s="5"/>
      <c r="B14" s="11" t="s">
        <v>9</v>
      </c>
      <c r="C14" s="7">
        <f t="shared" si="0"/>
        <v>432000</v>
      </c>
      <c r="D14" s="8">
        <f t="shared" ref="D14:D15" si="25">C14-C13</f>
        <v>-11000</v>
      </c>
      <c r="E14" s="22">
        <f t="shared" ref="E14:E15" si="26">((C14/C13)-1)*100</f>
        <v>-2.4830699774266329</v>
      </c>
      <c r="F14" s="8">
        <f t="shared" ref="F14:F15" si="27">C14-C10</f>
        <v>-58000</v>
      </c>
      <c r="G14" s="25">
        <f t="shared" ref="G14:G15" si="28">((C14/C10)-1)*100</f>
        <v>-11.836734693877549</v>
      </c>
    </row>
    <row r="15" spans="1:7" x14ac:dyDescent="0.25">
      <c r="A15" s="5"/>
      <c r="B15" s="11" t="s">
        <v>10</v>
      </c>
      <c r="C15" s="7">
        <f t="shared" si="0"/>
        <v>425000</v>
      </c>
      <c r="D15" s="8">
        <f t="shared" si="25"/>
        <v>-7000</v>
      </c>
      <c r="E15" s="22">
        <f t="shared" si="26"/>
        <v>-1.620370370370372</v>
      </c>
      <c r="F15" s="8">
        <f t="shared" si="27"/>
        <v>-63000</v>
      </c>
      <c r="G15" s="25">
        <f t="shared" si="28"/>
        <v>-12.909836065573765</v>
      </c>
    </row>
    <row r="16" spans="1:7" x14ac:dyDescent="0.25">
      <c r="A16" s="5" t="s">
        <v>28</v>
      </c>
      <c r="B16" s="11" t="s">
        <v>12</v>
      </c>
      <c r="C16" s="7">
        <f t="shared" si="0"/>
        <v>425000</v>
      </c>
      <c r="D16" s="8">
        <f t="shared" ref="D16" si="29">C16-C15</f>
        <v>0</v>
      </c>
      <c r="E16" s="22">
        <f t="shared" ref="E16" si="30">((C16/C15)-1)*100</f>
        <v>0</v>
      </c>
      <c r="F16" s="8">
        <f t="shared" ref="F16" si="31">C16-C12</f>
        <v>-61000</v>
      </c>
      <c r="G16" s="25">
        <f t="shared" ref="G16" si="32">((C16/C12)-1)*100</f>
        <v>-12.55144032921811</v>
      </c>
    </row>
    <row r="17" spans="1:7" x14ac:dyDescent="0.25">
      <c r="A17" s="5"/>
      <c r="B17" s="11" t="s">
        <v>8</v>
      </c>
      <c r="C17" s="7">
        <f t="shared" si="0"/>
        <v>425000</v>
      </c>
      <c r="D17" s="8">
        <f t="shared" ref="D17" si="33">C17-C16</f>
        <v>0</v>
      </c>
      <c r="E17" s="22">
        <f t="shared" ref="E17" si="34">((C17/C16)-1)*100</f>
        <v>0</v>
      </c>
      <c r="F17" s="8">
        <f t="shared" ref="F17" si="35">C17-C13</f>
        <v>-18000</v>
      </c>
      <c r="G17" s="25">
        <f t="shared" ref="G17" si="36">((C17/C13)-1)*100</f>
        <v>-4.0632054176072181</v>
      </c>
    </row>
    <row r="18" spans="1:7" x14ac:dyDescent="0.25">
      <c r="A18" s="5"/>
      <c r="B18" s="11" t="s">
        <v>9</v>
      </c>
      <c r="C18" s="7">
        <f t="shared" si="0"/>
        <v>421000</v>
      </c>
      <c r="D18" s="8">
        <f t="shared" ref="D18:D19" si="37">C18-C17</f>
        <v>-4000</v>
      </c>
      <c r="E18" s="22">
        <f t="shared" ref="E18:E19" si="38">((C18/C17)-1)*100</f>
        <v>-0.94117647058823417</v>
      </c>
      <c r="F18" s="8">
        <f t="shared" ref="F18:F19" si="39">C18-C14</f>
        <v>-11000</v>
      </c>
      <c r="G18" s="25">
        <f t="shared" ref="G18:G19" si="40">((C18/C14)-1)*100</f>
        <v>-2.546296296296291</v>
      </c>
    </row>
    <row r="19" spans="1:7" x14ac:dyDescent="0.25">
      <c r="A19" s="5"/>
      <c r="B19" s="11" t="s">
        <v>31</v>
      </c>
      <c r="C19" s="7">
        <f t="shared" si="0"/>
        <v>419000</v>
      </c>
      <c r="D19" s="8">
        <f t="shared" si="37"/>
        <v>-2000</v>
      </c>
      <c r="E19" s="22">
        <f t="shared" si="38"/>
        <v>-0.47505938242280443</v>
      </c>
      <c r="F19" s="8">
        <f t="shared" si="39"/>
        <v>-6000</v>
      </c>
      <c r="G19" s="25">
        <f t="shared" si="40"/>
        <v>-1.4117647058823568</v>
      </c>
    </row>
    <row r="20" spans="1:7" x14ac:dyDescent="0.25">
      <c r="A20" s="5" t="s">
        <v>34</v>
      </c>
      <c r="B20" s="11" t="s">
        <v>12</v>
      </c>
      <c r="C20" s="7">
        <f t="shared" si="0"/>
        <v>417000</v>
      </c>
      <c r="D20" s="8">
        <f t="shared" ref="D20" si="41">C20-C19</f>
        <v>-2000</v>
      </c>
      <c r="E20" s="22">
        <f t="shared" ref="E20" si="42">((C20/C19)-1)*100</f>
        <v>-0.47732696897374582</v>
      </c>
      <c r="F20" s="8">
        <f t="shared" ref="F20" si="43">C20-C16</f>
        <v>-8000</v>
      </c>
      <c r="G20" s="25">
        <f t="shared" ref="G20" si="44">((C20/C16)-1)*100</f>
        <v>-1.8823529411764683</v>
      </c>
    </row>
    <row r="21" spans="1:7" ht="15.75" thickBot="1" x14ac:dyDescent="0.3">
      <c r="A21" s="29"/>
      <c r="B21" s="13"/>
      <c r="C21" s="12"/>
      <c r="D21" s="14"/>
      <c r="E21" s="24"/>
      <c r="F21" s="14"/>
      <c r="G21" s="27"/>
    </row>
    <row r="24" spans="1:7" x14ac:dyDescent="0.25">
      <c r="A24" s="17"/>
      <c r="B24" s="18"/>
      <c r="C24" s="19"/>
    </row>
    <row r="25" spans="1:7" ht="15.75" thickBot="1" x14ac:dyDescent="0.3">
      <c r="A25" s="17"/>
      <c r="B25" s="18"/>
      <c r="C25" s="19"/>
    </row>
    <row r="26" spans="1:7" ht="78.75" customHeight="1" thickBot="1" x14ac:dyDescent="0.3">
      <c r="A26" s="41" t="s">
        <v>0</v>
      </c>
      <c r="B26" s="41" t="s">
        <v>1</v>
      </c>
      <c r="C26" s="1" t="s">
        <v>2</v>
      </c>
      <c r="D26" s="2" t="s">
        <v>3</v>
      </c>
      <c r="E26" s="2" t="s">
        <v>4</v>
      </c>
      <c r="F26" s="2" t="s">
        <v>3</v>
      </c>
      <c r="G26" s="3" t="s">
        <v>4</v>
      </c>
    </row>
    <row r="27" spans="1:7" ht="17.25" customHeight="1" thickBot="1" x14ac:dyDescent="0.3">
      <c r="A27" s="42"/>
      <c r="B27" s="42"/>
      <c r="C27" s="4" t="s">
        <v>13</v>
      </c>
      <c r="D27" s="43" t="s">
        <v>6</v>
      </c>
      <c r="E27" s="44"/>
      <c r="F27" s="45" t="s">
        <v>7</v>
      </c>
      <c r="G27" s="46"/>
    </row>
    <row r="28" spans="1:7" x14ac:dyDescent="0.25">
      <c r="A28" s="5" t="s">
        <v>11</v>
      </c>
      <c r="B28" s="6" t="s">
        <v>8</v>
      </c>
      <c r="C28" s="40">
        <v>466000</v>
      </c>
      <c r="D28" s="38" t="s">
        <v>33</v>
      </c>
      <c r="E28" s="38" t="s">
        <v>33</v>
      </c>
      <c r="F28" s="37" t="s">
        <v>33</v>
      </c>
      <c r="G28" s="32" t="s">
        <v>33</v>
      </c>
    </row>
    <row r="29" spans="1:7" x14ac:dyDescent="0.25">
      <c r="A29" s="5"/>
      <c r="B29" s="6" t="s">
        <v>9</v>
      </c>
      <c r="C29" s="7">
        <v>472000</v>
      </c>
      <c r="D29" s="8">
        <f t="shared" ref="D29:D30" si="45">C29-C28</f>
        <v>6000</v>
      </c>
      <c r="E29" s="22">
        <f t="shared" ref="E29:E30" si="46">((C29/C28)-1)*100</f>
        <v>1.2875536480686733</v>
      </c>
      <c r="F29" s="37" t="s">
        <v>33</v>
      </c>
      <c r="G29" s="32" t="s">
        <v>33</v>
      </c>
    </row>
    <row r="30" spans="1:7" x14ac:dyDescent="0.25">
      <c r="A30" s="5"/>
      <c r="B30" s="11" t="s">
        <v>10</v>
      </c>
      <c r="C30" s="7">
        <v>477000</v>
      </c>
      <c r="D30" s="8">
        <f t="shared" si="45"/>
        <v>5000</v>
      </c>
      <c r="E30" s="22">
        <f t="shared" si="46"/>
        <v>1.0593220338983134</v>
      </c>
      <c r="F30" s="37" t="s">
        <v>33</v>
      </c>
      <c r="G30" s="32" t="s">
        <v>33</v>
      </c>
    </row>
    <row r="31" spans="1:7" x14ac:dyDescent="0.25">
      <c r="A31" s="5" t="s">
        <v>18</v>
      </c>
      <c r="B31" s="11" t="s">
        <v>12</v>
      </c>
      <c r="C31" s="7">
        <v>482000</v>
      </c>
      <c r="D31" s="8">
        <f t="shared" ref="D31" si="47">C31-C30</f>
        <v>5000</v>
      </c>
      <c r="E31" s="22">
        <f t="shared" ref="E31" si="48">((C31/C30)-1)*100</f>
        <v>1.048218029350112</v>
      </c>
      <c r="F31" s="37" t="s">
        <v>33</v>
      </c>
      <c r="G31" s="32" t="s">
        <v>33</v>
      </c>
    </row>
    <row r="32" spans="1:7" x14ac:dyDescent="0.25">
      <c r="A32" s="5"/>
      <c r="B32" s="6" t="s">
        <v>8</v>
      </c>
      <c r="C32" s="7">
        <v>478000</v>
      </c>
      <c r="D32" s="8">
        <f t="shared" ref="D32" si="49">C32-C31</f>
        <v>-4000</v>
      </c>
      <c r="E32" s="22">
        <f t="shared" ref="E32" si="50">((C32/C31)-1)*100</f>
        <v>-0.82987551867219622</v>
      </c>
      <c r="F32" s="21">
        <f t="shared" ref="F32" si="51">C32-C28</f>
        <v>12000</v>
      </c>
      <c r="G32" s="25">
        <f t="shared" ref="G32" si="52">((C32/C28)-1)*100</f>
        <v>2.5751072961373467</v>
      </c>
    </row>
    <row r="33" spans="1:7" x14ac:dyDescent="0.25">
      <c r="A33" s="5"/>
      <c r="B33" s="6" t="s">
        <v>9</v>
      </c>
      <c r="C33" s="7">
        <v>471000</v>
      </c>
      <c r="D33" s="8">
        <f t="shared" ref="D33" si="53">C33-C32</f>
        <v>-7000</v>
      </c>
      <c r="E33" s="22">
        <f t="shared" ref="E33" si="54">((C33/C32)-1)*100</f>
        <v>-1.4644351464435101</v>
      </c>
      <c r="F33" s="21">
        <f t="shared" ref="F33" si="55">C33-C29</f>
        <v>-1000</v>
      </c>
      <c r="G33" s="25">
        <f t="shared" ref="G33" si="56">((C33/C29)-1)*100</f>
        <v>-0.21186440677966045</v>
      </c>
    </row>
    <row r="34" spans="1:7" x14ac:dyDescent="0.25">
      <c r="A34" s="5"/>
      <c r="B34" s="11" t="s">
        <v>10</v>
      </c>
      <c r="C34" s="7">
        <v>468000</v>
      </c>
      <c r="D34" s="8">
        <f t="shared" ref="D34" si="57">C34-C33</f>
        <v>-3000</v>
      </c>
      <c r="E34" s="22">
        <f t="shared" ref="E34" si="58">((C34/C33)-1)*100</f>
        <v>-0.63694267515923553</v>
      </c>
      <c r="F34" s="21">
        <f t="shared" ref="F34" si="59">C34-C30</f>
        <v>-9000</v>
      </c>
      <c r="G34" s="25">
        <f t="shared" ref="G34" si="60">((C34/C30)-1)*100</f>
        <v>-1.8867924528301883</v>
      </c>
    </row>
    <row r="35" spans="1:7" x14ac:dyDescent="0.25">
      <c r="A35" s="5" t="s">
        <v>27</v>
      </c>
      <c r="B35" s="11" t="s">
        <v>12</v>
      </c>
      <c r="C35" s="7">
        <v>467000</v>
      </c>
      <c r="D35" s="8">
        <f t="shared" ref="D35" si="61">C35-C34</f>
        <v>-1000</v>
      </c>
      <c r="E35" s="22">
        <f t="shared" ref="E35" si="62">((C35/C34)-1)*100</f>
        <v>-0.21367521367521292</v>
      </c>
      <c r="F35" s="21">
        <f t="shared" ref="F35" si="63">C35-C31</f>
        <v>-15000</v>
      </c>
      <c r="G35" s="25">
        <f t="shared" ref="G35" si="64">((C35/C31)-1)*100</f>
        <v>-3.1120331950207469</v>
      </c>
    </row>
    <row r="36" spans="1:7" x14ac:dyDescent="0.25">
      <c r="A36" s="5"/>
      <c r="B36" s="11" t="s">
        <v>8</v>
      </c>
      <c r="C36" s="7">
        <v>428000</v>
      </c>
      <c r="D36" s="8">
        <f t="shared" ref="D36" si="65">C36-C35</f>
        <v>-39000</v>
      </c>
      <c r="E36" s="22">
        <f t="shared" ref="E36" si="66">((C36/C35)-1)*100</f>
        <v>-8.3511777301927168</v>
      </c>
      <c r="F36" s="21">
        <f t="shared" ref="F36" si="67">C36-C32</f>
        <v>-50000</v>
      </c>
      <c r="G36" s="25">
        <f t="shared" ref="G36" si="68">((C36/C32)-1)*100</f>
        <v>-10.460251046025103</v>
      </c>
    </row>
    <row r="37" spans="1:7" x14ac:dyDescent="0.25">
      <c r="A37" s="5"/>
      <c r="B37" s="11" t="s">
        <v>9</v>
      </c>
      <c r="C37" s="7">
        <v>415000</v>
      </c>
      <c r="D37" s="8">
        <f t="shared" ref="D37" si="69">C37-C36</f>
        <v>-13000</v>
      </c>
      <c r="E37" s="22">
        <f t="shared" ref="E37" si="70">((C37/C36)-1)*100</f>
        <v>-3.0373831775700966</v>
      </c>
      <c r="F37" s="21">
        <f t="shared" ref="F37" si="71">C37-C33</f>
        <v>-56000</v>
      </c>
      <c r="G37" s="25">
        <f t="shared" ref="G37" si="72">((C37/C33)-1)*100</f>
        <v>-11.889596602972397</v>
      </c>
    </row>
    <row r="38" spans="1:7" x14ac:dyDescent="0.25">
      <c r="A38" s="5"/>
      <c r="B38" s="11" t="s">
        <v>10</v>
      </c>
      <c r="C38" s="7">
        <v>408000</v>
      </c>
      <c r="D38" s="8">
        <f t="shared" ref="D38" si="73">C38-C37</f>
        <v>-7000</v>
      </c>
      <c r="E38" s="22">
        <f t="shared" ref="E38" si="74">((C38/C37)-1)*100</f>
        <v>-1.6867469879518038</v>
      </c>
      <c r="F38" s="21">
        <f t="shared" ref="F38" si="75">C38-C34</f>
        <v>-60000</v>
      </c>
      <c r="G38" s="25">
        <f t="shared" ref="G38" si="76">((C38/C34)-1)*100</f>
        <v>-12.820512820512819</v>
      </c>
    </row>
    <row r="39" spans="1:7" x14ac:dyDescent="0.25">
      <c r="A39" s="5" t="s">
        <v>28</v>
      </c>
      <c r="B39" s="11" t="s">
        <v>12</v>
      </c>
      <c r="C39" s="7">
        <v>409000</v>
      </c>
      <c r="D39" s="8">
        <f t="shared" ref="D39" si="77">C39-C38</f>
        <v>1000</v>
      </c>
      <c r="E39" s="22">
        <f t="shared" ref="E39" si="78">((C39/C38)-1)*100</f>
        <v>0.2450980392156854</v>
      </c>
      <c r="F39" s="21">
        <f t="shared" ref="F39" si="79">C39-C35</f>
        <v>-58000</v>
      </c>
      <c r="G39" s="25">
        <f t="shared" ref="G39" si="80">((C39/C35)-1)*100</f>
        <v>-12.419700214132767</v>
      </c>
    </row>
    <row r="40" spans="1:7" x14ac:dyDescent="0.25">
      <c r="A40" s="5"/>
      <c r="B40" s="11" t="s">
        <v>8</v>
      </c>
      <c r="C40" s="7">
        <v>408000</v>
      </c>
      <c r="D40" s="8">
        <f t="shared" ref="D40" si="81">C40-C39</f>
        <v>-1000</v>
      </c>
      <c r="E40" s="22">
        <f t="shared" ref="E40" si="82">((C40/C39)-1)*100</f>
        <v>-0.24449877750610804</v>
      </c>
      <c r="F40" s="21">
        <f t="shared" ref="F40" si="83">C40-C36</f>
        <v>-20000</v>
      </c>
      <c r="G40" s="25">
        <f t="shared" ref="G40" si="84">((C40/C36)-1)*100</f>
        <v>-4.6728971962616832</v>
      </c>
    </row>
    <row r="41" spans="1:7" x14ac:dyDescent="0.25">
      <c r="A41" s="5"/>
      <c r="B41" s="11" t="s">
        <v>9</v>
      </c>
      <c r="C41" s="7">
        <v>404000</v>
      </c>
      <c r="D41" s="8">
        <f t="shared" ref="D41:D42" si="85">C41-C40</f>
        <v>-4000</v>
      </c>
      <c r="E41" s="22">
        <f t="shared" ref="E41:E42" si="86">((C41/C40)-1)*100</f>
        <v>-0.98039215686274161</v>
      </c>
      <c r="F41" s="21">
        <f t="shared" ref="F41:F42" si="87">C41-C37</f>
        <v>-11000</v>
      </c>
      <c r="G41" s="25">
        <f t="shared" ref="G41:G42" si="88">((C41/C37)-1)*100</f>
        <v>-2.6506024096385583</v>
      </c>
    </row>
    <row r="42" spans="1:7" x14ac:dyDescent="0.25">
      <c r="A42" s="5"/>
      <c r="B42" s="11" t="s">
        <v>31</v>
      </c>
      <c r="C42" s="7">
        <v>404000</v>
      </c>
      <c r="D42" s="8">
        <f t="shared" si="85"/>
        <v>0</v>
      </c>
      <c r="E42" s="22">
        <f t="shared" si="86"/>
        <v>0</v>
      </c>
      <c r="F42" s="21">
        <f t="shared" si="87"/>
        <v>-4000</v>
      </c>
      <c r="G42" s="25">
        <f t="shared" si="88"/>
        <v>-0.98039215686274161</v>
      </c>
    </row>
    <row r="43" spans="1:7" x14ac:dyDescent="0.25">
      <c r="A43" s="5" t="s">
        <v>34</v>
      </c>
      <c r="B43" s="11" t="s">
        <v>12</v>
      </c>
      <c r="C43" s="7">
        <v>401000</v>
      </c>
      <c r="D43" s="8">
        <f t="shared" ref="D43" si="89">C43-C42</f>
        <v>-3000</v>
      </c>
      <c r="E43" s="22">
        <f t="shared" ref="E43" si="90">((C43/C42)-1)*100</f>
        <v>-0.74257425742574323</v>
      </c>
      <c r="F43" s="21">
        <f t="shared" ref="F43" si="91">C43-C39</f>
        <v>-8000</v>
      </c>
      <c r="G43" s="25">
        <f t="shared" ref="G43" si="92">((C43/C39)-1)*100</f>
        <v>-1.9559902200488977</v>
      </c>
    </row>
    <row r="44" spans="1:7" ht="15.75" thickBot="1" x14ac:dyDescent="0.3">
      <c r="A44" s="29"/>
      <c r="B44" s="13"/>
      <c r="C44" s="12"/>
      <c r="D44" s="14"/>
      <c r="E44" s="24"/>
      <c r="F44" s="28"/>
      <c r="G44" s="27"/>
    </row>
    <row r="45" spans="1:7" x14ac:dyDescent="0.25">
      <c r="A45" s="20"/>
      <c r="B45" s="20"/>
      <c r="C45" s="20"/>
    </row>
    <row r="46" spans="1:7" x14ac:dyDescent="0.25">
      <c r="A46" s="20"/>
      <c r="B46" s="20"/>
      <c r="C46" s="20"/>
    </row>
    <row r="47" spans="1:7" x14ac:dyDescent="0.25">
      <c r="A47" s="20"/>
      <c r="B47" s="20"/>
      <c r="C47" s="20"/>
    </row>
    <row r="48" spans="1:7" ht="15.75" thickBot="1" x14ac:dyDescent="0.3"/>
    <row r="49" spans="1:7" ht="79.5" thickBot="1" x14ac:dyDescent="0.3">
      <c r="A49" s="41" t="s">
        <v>0</v>
      </c>
      <c r="B49" s="41" t="s">
        <v>1</v>
      </c>
      <c r="C49" s="1" t="s">
        <v>2</v>
      </c>
      <c r="D49" s="2" t="s">
        <v>3</v>
      </c>
      <c r="E49" s="2" t="s">
        <v>4</v>
      </c>
      <c r="F49" s="2" t="s">
        <v>3</v>
      </c>
      <c r="G49" s="3" t="s">
        <v>4</v>
      </c>
    </row>
    <row r="50" spans="1:7" ht="15.75" thickBot="1" x14ac:dyDescent="0.3">
      <c r="A50" s="42"/>
      <c r="B50" s="42"/>
      <c r="C50" s="4" t="s">
        <v>14</v>
      </c>
      <c r="D50" s="43" t="s">
        <v>6</v>
      </c>
      <c r="E50" s="44"/>
      <c r="F50" s="45" t="s">
        <v>7</v>
      </c>
      <c r="G50" s="46"/>
    </row>
    <row r="51" spans="1:7" x14ac:dyDescent="0.25">
      <c r="A51" s="5" t="s">
        <v>11</v>
      </c>
      <c r="B51" s="6" t="s">
        <v>8</v>
      </c>
      <c r="C51" s="7">
        <v>17000</v>
      </c>
      <c r="D51" s="31" t="s">
        <v>33</v>
      </c>
      <c r="E51" s="31" t="s">
        <v>33</v>
      </c>
      <c r="F51" s="31" t="s">
        <v>33</v>
      </c>
      <c r="G51" s="32" t="s">
        <v>33</v>
      </c>
    </row>
    <row r="52" spans="1:7" x14ac:dyDescent="0.25">
      <c r="A52" s="5"/>
      <c r="B52" s="6" t="s">
        <v>9</v>
      </c>
      <c r="C52" s="7">
        <v>19000</v>
      </c>
      <c r="D52" s="23">
        <f t="shared" ref="D52:D53" si="93">C52-C51</f>
        <v>2000</v>
      </c>
      <c r="E52" s="22">
        <f t="shared" ref="E52:E53" si="94">((C52/C51)-1)*100</f>
        <v>11.764705882352944</v>
      </c>
      <c r="F52" s="31" t="s">
        <v>33</v>
      </c>
      <c r="G52" s="32" t="s">
        <v>33</v>
      </c>
    </row>
    <row r="53" spans="1:7" x14ac:dyDescent="0.25">
      <c r="A53" s="5"/>
      <c r="B53" s="11" t="s">
        <v>10</v>
      </c>
      <c r="C53" s="7">
        <v>21000</v>
      </c>
      <c r="D53" s="23">
        <f t="shared" si="93"/>
        <v>2000</v>
      </c>
      <c r="E53" s="22">
        <f t="shared" si="94"/>
        <v>10.526315789473696</v>
      </c>
      <c r="F53" s="31" t="s">
        <v>33</v>
      </c>
      <c r="G53" s="32" t="s">
        <v>33</v>
      </c>
    </row>
    <row r="54" spans="1:7" x14ac:dyDescent="0.25">
      <c r="A54" s="5" t="s">
        <v>18</v>
      </c>
      <c r="B54" s="11" t="s">
        <v>12</v>
      </c>
      <c r="C54" s="7">
        <v>18000</v>
      </c>
      <c r="D54" s="23">
        <f t="shared" ref="D54" si="95">C54-C53</f>
        <v>-3000</v>
      </c>
      <c r="E54" s="22">
        <f t="shared" ref="E54" si="96">((C54/C53)-1)*100</f>
        <v>-14.28571428571429</v>
      </c>
      <c r="F54" s="31" t="s">
        <v>33</v>
      </c>
      <c r="G54" s="32" t="s">
        <v>33</v>
      </c>
    </row>
    <row r="55" spans="1:7" x14ac:dyDescent="0.25">
      <c r="A55" s="5"/>
      <c r="B55" s="6" t="s">
        <v>8</v>
      </c>
      <c r="C55" s="7">
        <v>17000</v>
      </c>
      <c r="D55" s="23">
        <f t="shared" ref="D55" si="97">C55-C54</f>
        <v>-1000</v>
      </c>
      <c r="E55" s="22">
        <f t="shared" ref="E55" si="98">((C55/C54)-1)*100</f>
        <v>-5.555555555555558</v>
      </c>
      <c r="F55" s="8">
        <f t="shared" ref="F55" si="99">C55-C51</f>
        <v>0</v>
      </c>
      <c r="G55" s="25">
        <f t="shared" ref="G55" si="100">((C55/C51)-1)*100</f>
        <v>0</v>
      </c>
    </row>
    <row r="56" spans="1:7" x14ac:dyDescent="0.25">
      <c r="A56" s="5"/>
      <c r="B56" s="6" t="s">
        <v>9</v>
      </c>
      <c r="C56" s="7">
        <v>19000</v>
      </c>
      <c r="D56" s="23">
        <f t="shared" ref="D56" si="101">C56-C55</f>
        <v>2000</v>
      </c>
      <c r="E56" s="22">
        <f t="shared" ref="E56" si="102">((C56/C55)-1)*100</f>
        <v>11.764705882352944</v>
      </c>
      <c r="F56" s="8">
        <f t="shared" ref="F56" si="103">C56-C52</f>
        <v>0</v>
      </c>
      <c r="G56" s="25">
        <f t="shared" ref="G56" si="104">((C56/C52)-1)*100</f>
        <v>0</v>
      </c>
    </row>
    <row r="57" spans="1:7" x14ac:dyDescent="0.25">
      <c r="A57" s="5"/>
      <c r="B57" s="11" t="s">
        <v>10</v>
      </c>
      <c r="C57" s="7">
        <v>20000</v>
      </c>
      <c r="D57" s="23">
        <f t="shared" ref="D57" si="105">C57-C56</f>
        <v>1000</v>
      </c>
      <c r="E57" s="22">
        <f t="shared" ref="E57" si="106">((C57/C56)-1)*100</f>
        <v>5.2631578947368363</v>
      </c>
      <c r="F57" s="8">
        <f t="shared" ref="F57" si="107">C57-C53</f>
        <v>-1000</v>
      </c>
      <c r="G57" s="25">
        <f t="shared" ref="G57" si="108">((C57/C53)-1)*100</f>
        <v>-4.7619047619047672</v>
      </c>
    </row>
    <row r="58" spans="1:7" x14ac:dyDescent="0.25">
      <c r="A58" s="5" t="s">
        <v>27</v>
      </c>
      <c r="B58" s="11" t="s">
        <v>12</v>
      </c>
      <c r="C58" s="7">
        <v>19000</v>
      </c>
      <c r="D58" s="23">
        <f t="shared" ref="D58" si="109">C58-C57</f>
        <v>-1000</v>
      </c>
      <c r="E58" s="22">
        <f t="shared" ref="E58" si="110">((C58/C57)-1)*100</f>
        <v>-5.0000000000000044</v>
      </c>
      <c r="F58" s="8">
        <f t="shared" ref="F58" si="111">C58-C54</f>
        <v>1000</v>
      </c>
      <c r="G58" s="25">
        <f t="shared" ref="G58" si="112">((C58/C54)-1)*100</f>
        <v>5.555555555555558</v>
      </c>
    </row>
    <row r="59" spans="1:7" x14ac:dyDescent="0.25">
      <c r="A59" s="5"/>
      <c r="B59" s="11" t="s">
        <v>8</v>
      </c>
      <c r="C59" s="7">
        <v>15000</v>
      </c>
      <c r="D59" s="23">
        <f t="shared" ref="D59" si="113">C59-C58</f>
        <v>-4000</v>
      </c>
      <c r="E59" s="22">
        <f t="shared" ref="E59" si="114">((C59/C58)-1)*100</f>
        <v>-21.052631578947366</v>
      </c>
      <c r="F59" s="8">
        <f t="shared" ref="F59" si="115">C59-C55</f>
        <v>-2000</v>
      </c>
      <c r="G59" s="25">
        <f t="shared" ref="G59" si="116">((C59/C55)-1)*100</f>
        <v>-11.764705882352944</v>
      </c>
    </row>
    <row r="60" spans="1:7" x14ac:dyDescent="0.25">
      <c r="A60" s="5"/>
      <c r="B60" s="11" t="s">
        <v>9</v>
      </c>
      <c r="C60" s="7">
        <v>17000</v>
      </c>
      <c r="D60" s="23">
        <f t="shared" ref="D60" si="117">C60-C59</f>
        <v>2000</v>
      </c>
      <c r="E60" s="22">
        <f t="shared" ref="E60" si="118">((C60/C59)-1)*100</f>
        <v>13.33333333333333</v>
      </c>
      <c r="F60" s="8">
        <f t="shared" ref="F60" si="119">C60-C56</f>
        <v>-2000</v>
      </c>
      <c r="G60" s="25">
        <f t="shared" ref="G60" si="120">((C60/C56)-1)*100</f>
        <v>-10.526315789473683</v>
      </c>
    </row>
    <row r="61" spans="1:7" x14ac:dyDescent="0.25">
      <c r="A61" s="5"/>
      <c r="B61" s="11" t="s">
        <v>10</v>
      </c>
      <c r="C61" s="7">
        <v>17000</v>
      </c>
      <c r="D61" s="23">
        <f t="shared" ref="D61" si="121">C61-C60</f>
        <v>0</v>
      </c>
      <c r="E61" s="22">
        <f t="shared" ref="E61" si="122">((C61/C60)-1)*100</f>
        <v>0</v>
      </c>
      <c r="F61" s="8">
        <f t="shared" ref="F61" si="123">C61-C57</f>
        <v>-3000</v>
      </c>
      <c r="G61" s="25">
        <f t="shared" ref="G61" si="124">((C61/C57)-1)*100</f>
        <v>-15.000000000000002</v>
      </c>
    </row>
    <row r="62" spans="1:7" x14ac:dyDescent="0.25">
      <c r="A62" s="5" t="s">
        <v>28</v>
      </c>
      <c r="B62" s="11" t="s">
        <v>12</v>
      </c>
      <c r="C62" s="7">
        <v>16000</v>
      </c>
      <c r="D62" s="23">
        <f t="shared" ref="D62" si="125">C62-C61</f>
        <v>-1000</v>
      </c>
      <c r="E62" s="22">
        <f t="shared" ref="E62" si="126">((C62/C61)-1)*100</f>
        <v>-5.8823529411764719</v>
      </c>
      <c r="F62" s="8">
        <f t="shared" ref="F62" si="127">C62-C58</f>
        <v>-3000</v>
      </c>
      <c r="G62" s="25">
        <f t="shared" ref="G62" si="128">((C62/C58)-1)*100</f>
        <v>-15.789473684210531</v>
      </c>
    </row>
    <row r="63" spans="1:7" x14ac:dyDescent="0.25">
      <c r="A63" s="5"/>
      <c r="B63" s="11" t="s">
        <v>8</v>
      </c>
      <c r="C63" s="7">
        <v>17000</v>
      </c>
      <c r="D63" s="23">
        <f t="shared" ref="D63" si="129">C63-C62</f>
        <v>1000</v>
      </c>
      <c r="E63" s="22">
        <f t="shared" ref="E63" si="130">((C63/C62)-1)*100</f>
        <v>6.25</v>
      </c>
      <c r="F63" s="8">
        <f t="shared" ref="F63" si="131">C63-C59</f>
        <v>2000</v>
      </c>
      <c r="G63" s="25">
        <f t="shared" ref="G63" si="132">((C63/C59)-1)*100</f>
        <v>13.33333333333333</v>
      </c>
    </row>
    <row r="64" spans="1:7" x14ac:dyDescent="0.25">
      <c r="A64" s="5"/>
      <c r="B64" s="11" t="s">
        <v>9</v>
      </c>
      <c r="C64" s="7">
        <v>17000</v>
      </c>
      <c r="D64" s="23">
        <f t="shared" ref="D64:D65" si="133">C64-C63</f>
        <v>0</v>
      </c>
      <c r="E64" s="22">
        <f t="shared" ref="E64:E65" si="134">((C64/C63)-1)*100</f>
        <v>0</v>
      </c>
      <c r="F64" s="8">
        <f t="shared" ref="F64:F65" si="135">C64-C60</f>
        <v>0</v>
      </c>
      <c r="G64" s="25">
        <f t="shared" ref="G64:G65" si="136">((C64/C60)-1)*100</f>
        <v>0</v>
      </c>
    </row>
    <row r="65" spans="1:7" x14ac:dyDescent="0.25">
      <c r="A65" s="5"/>
      <c r="B65" s="11" t="s">
        <v>31</v>
      </c>
      <c r="C65" s="7">
        <v>15000</v>
      </c>
      <c r="D65" s="23">
        <f t="shared" si="133"/>
        <v>-2000</v>
      </c>
      <c r="E65" s="22">
        <f t="shared" si="134"/>
        <v>-11.764705882352944</v>
      </c>
      <c r="F65" s="8">
        <f t="shared" si="135"/>
        <v>-2000</v>
      </c>
      <c r="G65" s="25">
        <f t="shared" si="136"/>
        <v>-11.764705882352944</v>
      </c>
    </row>
    <row r="66" spans="1:7" x14ac:dyDescent="0.25">
      <c r="A66" s="5" t="s">
        <v>34</v>
      </c>
      <c r="B66" s="11" t="s">
        <v>12</v>
      </c>
      <c r="C66" s="7">
        <v>16000</v>
      </c>
      <c r="D66" s="23">
        <f t="shared" ref="D66" si="137">C66-C65</f>
        <v>1000</v>
      </c>
      <c r="E66" s="22">
        <f t="shared" ref="E66" si="138">((C66/C65)-1)*100</f>
        <v>6.6666666666666652</v>
      </c>
      <c r="F66" s="8">
        <f t="shared" ref="F66" si="139">C66-C62</f>
        <v>0</v>
      </c>
      <c r="G66" s="25">
        <f t="shared" ref="G66" si="140">((C66/C62)-1)*100</f>
        <v>0</v>
      </c>
    </row>
    <row r="67" spans="1:7" ht="15.75" thickBot="1" x14ac:dyDescent="0.3">
      <c r="A67" s="29"/>
      <c r="B67" s="12"/>
      <c r="C67" s="26"/>
      <c r="D67" s="24"/>
      <c r="E67" s="24"/>
      <c r="F67" s="14"/>
      <c r="G67" s="27"/>
    </row>
  </sheetData>
  <mergeCells count="12">
    <mergeCell ref="A49:A50"/>
    <mergeCell ref="B49:B50"/>
    <mergeCell ref="D50:E50"/>
    <mergeCell ref="F50:G50"/>
    <mergeCell ref="A3:A4"/>
    <mergeCell ref="B3:B4"/>
    <mergeCell ref="D4:E4"/>
    <mergeCell ref="F4:G4"/>
    <mergeCell ref="A26:A27"/>
    <mergeCell ref="B26:B27"/>
    <mergeCell ref="D27:E27"/>
    <mergeCell ref="F27:G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39" zoomScale="90" zoomScaleNormal="90" workbookViewId="0">
      <selection activeCell="F66" sqref="F66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25</v>
      </c>
    </row>
    <row r="2" spans="1:7" ht="15.75" thickBot="1" x14ac:dyDescent="0.3"/>
    <row r="3" spans="1:7" ht="79.5" thickBot="1" x14ac:dyDescent="0.3">
      <c r="A3" s="41" t="s">
        <v>0</v>
      </c>
      <c r="B3" s="41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2"/>
      <c r="B4" s="42"/>
      <c r="C4" s="4" t="s">
        <v>5</v>
      </c>
      <c r="D4" s="43" t="s">
        <v>6</v>
      </c>
      <c r="E4" s="44"/>
      <c r="F4" s="45" t="s">
        <v>7</v>
      </c>
      <c r="G4" s="46"/>
    </row>
    <row r="5" spans="1:7" x14ac:dyDescent="0.25">
      <c r="A5" s="5" t="s">
        <v>11</v>
      </c>
      <c r="B5" s="6" t="s">
        <v>8</v>
      </c>
      <c r="C5" s="7">
        <f t="shared" ref="C5:C20" si="0">C28+C51</f>
        <v>2302000</v>
      </c>
      <c r="D5" s="31" t="s">
        <v>33</v>
      </c>
      <c r="E5" s="31" t="s">
        <v>33</v>
      </c>
      <c r="F5" s="31" t="s">
        <v>33</v>
      </c>
      <c r="G5" s="32" t="s">
        <v>33</v>
      </c>
    </row>
    <row r="6" spans="1:7" x14ac:dyDescent="0.2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2">
        <f t="shared" ref="E6:E7" si="2">((C6/C5)-1)*100</f>
        <v>0.34752389226759828</v>
      </c>
      <c r="F6" s="31" t="s">
        <v>33</v>
      </c>
      <c r="G6" s="32" t="s">
        <v>33</v>
      </c>
    </row>
    <row r="7" spans="1:7" x14ac:dyDescent="0.25">
      <c r="A7" s="5"/>
      <c r="B7" s="11" t="s">
        <v>10</v>
      </c>
      <c r="C7" s="7">
        <f t="shared" si="0"/>
        <v>2347000</v>
      </c>
      <c r="D7" s="8">
        <f t="shared" si="1"/>
        <v>37000</v>
      </c>
      <c r="E7" s="22">
        <f t="shared" si="2"/>
        <v>1.6017316017316041</v>
      </c>
      <c r="F7" s="31" t="s">
        <v>33</v>
      </c>
      <c r="G7" s="32" t="s">
        <v>33</v>
      </c>
    </row>
    <row r="8" spans="1:7" x14ac:dyDescent="0.25">
      <c r="A8" s="5" t="s">
        <v>18</v>
      </c>
      <c r="B8" s="11" t="s">
        <v>12</v>
      </c>
      <c r="C8" s="7">
        <f t="shared" si="0"/>
        <v>2349000</v>
      </c>
      <c r="D8" s="8">
        <f t="shared" ref="D8" si="3">C8-C7</f>
        <v>2000</v>
      </c>
      <c r="E8" s="22">
        <f t="shared" ref="E8" si="4">((C8/C7)-1)*100</f>
        <v>8.52151682999569E-2</v>
      </c>
      <c r="F8" s="31" t="s">
        <v>33</v>
      </c>
      <c r="G8" s="32" t="s">
        <v>33</v>
      </c>
    </row>
    <row r="9" spans="1:7" x14ac:dyDescent="0.2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2">
        <f t="shared" ref="E9" si="6">((C9/C8)-1)*100</f>
        <v>0.7237122179651001</v>
      </c>
      <c r="F9" s="8">
        <f t="shared" ref="F9" si="7">C9-C5</f>
        <v>64000</v>
      </c>
      <c r="G9" s="25">
        <f t="shared" ref="G9" si="8">((C9/C5)-1)*100</f>
        <v>2.7801911381407418</v>
      </c>
    </row>
    <row r="10" spans="1:7" x14ac:dyDescent="0.2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2">
        <f t="shared" ref="E10" si="10">((C10/C9)-1)*100</f>
        <v>0.63398140321218044</v>
      </c>
      <c r="F10" s="8">
        <f t="shared" ref="F10" si="11">C10-C6</f>
        <v>71000</v>
      </c>
      <c r="G10" s="25">
        <f t="shared" ref="G10" si="12">((C10/C6)-1)*100</f>
        <v>3.0735930735930728</v>
      </c>
    </row>
    <row r="11" spans="1:7" x14ac:dyDescent="0.25">
      <c r="A11" s="5"/>
      <c r="B11" s="11" t="s">
        <v>10</v>
      </c>
      <c r="C11" s="7">
        <f t="shared" si="0"/>
        <v>2416000</v>
      </c>
      <c r="D11" s="8">
        <f t="shared" ref="D11" si="13">C11-C10</f>
        <v>35000</v>
      </c>
      <c r="E11" s="22">
        <f t="shared" ref="E11" si="14">((C11/C10)-1)*100</f>
        <v>1.4699706005879776</v>
      </c>
      <c r="F11" s="8">
        <f t="shared" ref="F11" si="15">C11-C7</f>
        <v>69000</v>
      </c>
      <c r="G11" s="25">
        <f t="shared" ref="G11" si="16">((C11/C7)-1)*100</f>
        <v>2.9399233063485353</v>
      </c>
    </row>
    <row r="12" spans="1:7" x14ac:dyDescent="0.25">
      <c r="A12" s="5" t="s">
        <v>27</v>
      </c>
      <c r="B12" s="11" t="s">
        <v>12</v>
      </c>
      <c r="C12" s="7">
        <f t="shared" si="0"/>
        <v>2442000</v>
      </c>
      <c r="D12" s="8">
        <f t="shared" ref="D12" si="17">C12-C11</f>
        <v>26000</v>
      </c>
      <c r="E12" s="22">
        <f t="shared" ref="E12" si="18">((C12/C11)-1)*100</f>
        <v>1.0761589403973426</v>
      </c>
      <c r="F12" s="8">
        <f t="shared" ref="F12" si="19">C12-C8</f>
        <v>93000</v>
      </c>
      <c r="G12" s="25">
        <f t="shared" ref="G12" si="20">((C12/C8)-1)*100</f>
        <v>3.9591315453384457</v>
      </c>
    </row>
    <row r="13" spans="1:7" x14ac:dyDescent="0.25">
      <c r="A13" s="5"/>
      <c r="B13" s="11" t="s">
        <v>8</v>
      </c>
      <c r="C13" s="7">
        <f t="shared" si="0"/>
        <v>2285000</v>
      </c>
      <c r="D13" s="8">
        <f t="shared" ref="D13" si="21">C13-C12</f>
        <v>-157000</v>
      </c>
      <c r="E13" s="22">
        <f t="shared" ref="E13" si="22">((C13/C12)-1)*100</f>
        <v>-6.429156429156424</v>
      </c>
      <c r="F13" s="8">
        <f t="shared" ref="F13" si="23">C13-C9</f>
        <v>-81000</v>
      </c>
      <c r="G13" s="25">
        <f t="shared" ref="G13" si="24">((C13/C9)-1)*100</f>
        <v>-3.4234995773457344</v>
      </c>
    </row>
    <row r="14" spans="1:7" x14ac:dyDescent="0.25">
      <c r="A14" s="5"/>
      <c r="B14" s="11" t="s">
        <v>9</v>
      </c>
      <c r="C14" s="7">
        <f t="shared" si="0"/>
        <v>2291000</v>
      </c>
      <c r="D14" s="8">
        <f t="shared" ref="D14" si="25">C14-C13</f>
        <v>6000</v>
      </c>
      <c r="E14" s="22">
        <f t="shared" ref="E14" si="26">((C14/C13)-1)*100</f>
        <v>0.26258205689277947</v>
      </c>
      <c r="F14" s="8">
        <f t="shared" ref="F14" si="27">C14-C10</f>
        <v>-90000</v>
      </c>
      <c r="G14" s="25">
        <f t="shared" ref="G14" si="28">((C14/C10)-1)*100</f>
        <v>-3.7799244015119693</v>
      </c>
    </row>
    <row r="15" spans="1:7" x14ac:dyDescent="0.25">
      <c r="A15" s="5"/>
      <c r="B15" s="11" t="s">
        <v>10</v>
      </c>
      <c r="C15" s="7">
        <f t="shared" si="0"/>
        <v>2318000</v>
      </c>
      <c r="D15" s="8">
        <f t="shared" ref="D15" si="29">C15-C14</f>
        <v>27000</v>
      </c>
      <c r="E15" s="22">
        <f t="shared" ref="E15" si="30">((C15/C14)-1)*100</f>
        <v>1.1785246617197709</v>
      </c>
      <c r="F15" s="8">
        <f t="shared" ref="F15" si="31">C15-C11</f>
        <v>-98000</v>
      </c>
      <c r="G15" s="25">
        <f t="shared" ref="G15" si="32">((C15/C11)-1)*100</f>
        <v>-4.0562913907284726</v>
      </c>
    </row>
    <row r="16" spans="1:7" x14ac:dyDescent="0.25">
      <c r="A16" s="5" t="s">
        <v>28</v>
      </c>
      <c r="B16" s="11" t="s">
        <v>12</v>
      </c>
      <c r="C16" s="7">
        <f t="shared" si="0"/>
        <v>2332000</v>
      </c>
      <c r="D16" s="8">
        <f t="shared" ref="D16" si="33">C16-C15</f>
        <v>14000</v>
      </c>
      <c r="E16" s="22">
        <f t="shared" ref="E16" si="34">((C16/C15)-1)*100</f>
        <v>0.60396893874028468</v>
      </c>
      <c r="F16" s="8">
        <f t="shared" ref="F16" si="35">C16-C12</f>
        <v>-110000</v>
      </c>
      <c r="G16" s="25">
        <f t="shared" ref="G16" si="36">((C16/C12)-1)*100</f>
        <v>-4.5045045045045029</v>
      </c>
    </row>
    <row r="17" spans="1:7" x14ac:dyDescent="0.25">
      <c r="A17" s="5"/>
      <c r="B17" s="11" t="s">
        <v>8</v>
      </c>
      <c r="C17" s="7">
        <f t="shared" si="0"/>
        <v>2325000</v>
      </c>
      <c r="D17" s="8">
        <f t="shared" ref="D17" si="37">C17-C16</f>
        <v>-7000</v>
      </c>
      <c r="E17" s="22">
        <f t="shared" ref="E17" si="38">((C17/C16)-1)*100</f>
        <v>-0.30017152658662338</v>
      </c>
      <c r="F17" s="8">
        <f t="shared" ref="F17" si="39">C17-C13</f>
        <v>40000</v>
      </c>
      <c r="G17" s="25">
        <f t="shared" ref="G17" si="40">((C17/C13)-1)*100</f>
        <v>1.7505470459518557</v>
      </c>
    </row>
    <row r="18" spans="1:7" x14ac:dyDescent="0.25">
      <c r="A18" s="5"/>
      <c r="B18" s="11" t="s">
        <v>9</v>
      </c>
      <c r="C18" s="7">
        <f t="shared" si="0"/>
        <v>2345000</v>
      </c>
      <c r="D18" s="8">
        <f t="shared" ref="D18:D19" si="41">C18-C17</f>
        <v>20000</v>
      </c>
      <c r="E18" s="22">
        <f t="shared" ref="E18:E19" si="42">((C18/C17)-1)*100</f>
        <v>0.86021505376343566</v>
      </c>
      <c r="F18" s="8">
        <f t="shared" ref="F18:F19" si="43">C18-C14</f>
        <v>54000</v>
      </c>
      <c r="G18" s="25">
        <f t="shared" ref="G18:G19" si="44">((C18/C14)-1)*100</f>
        <v>2.3570493234395418</v>
      </c>
    </row>
    <row r="19" spans="1:7" x14ac:dyDescent="0.25">
      <c r="A19" s="5"/>
      <c r="B19" s="11" t="s">
        <v>31</v>
      </c>
      <c r="C19" s="7">
        <f t="shared" si="0"/>
        <v>2351000</v>
      </c>
      <c r="D19" s="8">
        <f t="shared" si="41"/>
        <v>6000</v>
      </c>
      <c r="E19" s="22">
        <f t="shared" si="42"/>
        <v>0.25586353944562212</v>
      </c>
      <c r="F19" s="8">
        <f t="shared" si="43"/>
        <v>33000</v>
      </c>
      <c r="G19" s="25">
        <f t="shared" si="44"/>
        <v>1.4236410698878377</v>
      </c>
    </row>
    <row r="20" spans="1:7" x14ac:dyDescent="0.25">
      <c r="A20" s="5" t="s">
        <v>34</v>
      </c>
      <c r="B20" s="11" t="s">
        <v>12</v>
      </c>
      <c r="C20" s="7">
        <f t="shared" si="0"/>
        <v>2343000</v>
      </c>
      <c r="D20" s="8">
        <f t="shared" ref="D20" si="45">C20-C19</f>
        <v>-8000</v>
      </c>
      <c r="E20" s="22">
        <f t="shared" ref="E20" si="46">((C20/C19)-1)*100</f>
        <v>-0.34028073160357053</v>
      </c>
      <c r="F20" s="8">
        <f t="shared" ref="F20" si="47">C20-C16</f>
        <v>11000</v>
      </c>
      <c r="G20" s="25">
        <f t="shared" ref="G20" si="48">((C20/C16)-1)*100</f>
        <v>0.47169811320755262</v>
      </c>
    </row>
    <row r="21" spans="1:7" ht="15.75" thickBot="1" x14ac:dyDescent="0.3">
      <c r="A21" s="29"/>
      <c r="B21" s="13"/>
      <c r="C21" s="12"/>
      <c r="D21" s="14"/>
      <c r="E21" s="24"/>
      <c r="F21" s="14"/>
      <c r="G21" s="27"/>
    </row>
    <row r="24" spans="1:7" x14ac:dyDescent="0.25">
      <c r="A24" s="17"/>
      <c r="B24" s="18"/>
      <c r="C24" s="19"/>
    </row>
    <row r="25" spans="1:7" ht="15.75" thickBot="1" x14ac:dyDescent="0.3">
      <c r="A25" s="17"/>
      <c r="B25" s="18"/>
      <c r="C25" s="19"/>
    </row>
    <row r="26" spans="1:7" ht="75" customHeight="1" thickBot="1" x14ac:dyDescent="0.3">
      <c r="A26" s="41" t="s">
        <v>0</v>
      </c>
      <c r="B26" s="41" t="s">
        <v>1</v>
      </c>
      <c r="C26" s="1" t="s">
        <v>2</v>
      </c>
      <c r="D26" s="2" t="s">
        <v>3</v>
      </c>
      <c r="E26" s="2" t="s">
        <v>4</v>
      </c>
      <c r="F26" s="2" t="s">
        <v>3</v>
      </c>
      <c r="G26" s="3" t="s">
        <v>4</v>
      </c>
    </row>
    <row r="27" spans="1:7" ht="16.5" customHeight="1" thickBot="1" x14ac:dyDescent="0.3">
      <c r="A27" s="42"/>
      <c r="B27" s="42"/>
      <c r="C27" s="4" t="s">
        <v>13</v>
      </c>
      <c r="D27" s="43" t="s">
        <v>6</v>
      </c>
      <c r="E27" s="44"/>
      <c r="F27" s="45" t="s">
        <v>7</v>
      </c>
      <c r="G27" s="46"/>
    </row>
    <row r="28" spans="1:7" x14ac:dyDescent="0.25">
      <c r="A28" s="5" t="s">
        <v>11</v>
      </c>
      <c r="B28" s="6" t="s">
        <v>8</v>
      </c>
      <c r="C28" s="40">
        <v>2062000</v>
      </c>
      <c r="D28" s="38" t="s">
        <v>33</v>
      </c>
      <c r="E28" s="38" t="s">
        <v>33</v>
      </c>
      <c r="F28" s="37" t="s">
        <v>33</v>
      </c>
      <c r="G28" s="32" t="s">
        <v>33</v>
      </c>
    </row>
    <row r="29" spans="1:7" x14ac:dyDescent="0.25">
      <c r="A29" s="5"/>
      <c r="B29" s="6" t="s">
        <v>9</v>
      </c>
      <c r="C29" s="7">
        <v>2068000</v>
      </c>
      <c r="D29" s="8">
        <f t="shared" ref="D29:D30" si="49">C29-C28</f>
        <v>6000</v>
      </c>
      <c r="E29" s="22">
        <f t="shared" ref="E29:E30" si="50">((C29/C28)-1)*100</f>
        <v>0.29097963142579175</v>
      </c>
      <c r="F29" s="37" t="s">
        <v>33</v>
      </c>
      <c r="G29" s="32" t="s">
        <v>33</v>
      </c>
    </row>
    <row r="30" spans="1:7" x14ac:dyDescent="0.25">
      <c r="A30" s="5"/>
      <c r="B30" s="11" t="s">
        <v>10</v>
      </c>
      <c r="C30" s="7">
        <v>2115000</v>
      </c>
      <c r="D30" s="8">
        <f t="shared" si="49"/>
        <v>47000</v>
      </c>
      <c r="E30" s="22">
        <f t="shared" si="50"/>
        <v>2.2727272727272707</v>
      </c>
      <c r="F30" s="37" t="s">
        <v>33</v>
      </c>
      <c r="G30" s="32" t="s">
        <v>33</v>
      </c>
    </row>
    <row r="31" spans="1:7" x14ac:dyDescent="0.25">
      <c r="A31" s="5" t="s">
        <v>18</v>
      </c>
      <c r="B31" s="11" t="s">
        <v>12</v>
      </c>
      <c r="C31" s="7">
        <v>2123000</v>
      </c>
      <c r="D31" s="8">
        <f t="shared" ref="D31" si="51">C31-C30</f>
        <v>8000</v>
      </c>
      <c r="E31" s="22">
        <f t="shared" ref="E31" si="52">((C31/C30)-1)*100</f>
        <v>0.37825059101654901</v>
      </c>
      <c r="F31" s="37" t="s">
        <v>33</v>
      </c>
      <c r="G31" s="32" t="s">
        <v>33</v>
      </c>
    </row>
    <row r="32" spans="1:7" x14ac:dyDescent="0.25">
      <c r="A32" s="5"/>
      <c r="B32" s="6" t="s">
        <v>8</v>
      </c>
      <c r="C32" s="7">
        <v>2147000</v>
      </c>
      <c r="D32" s="8">
        <f t="shared" ref="D32" si="53">C32-C31</f>
        <v>24000</v>
      </c>
      <c r="E32" s="22">
        <f t="shared" ref="E32" si="54">((C32/C31)-1)*100</f>
        <v>1.1304757418747036</v>
      </c>
      <c r="F32" s="21">
        <f t="shared" ref="F32" si="55">C32-C28</f>
        <v>85000</v>
      </c>
      <c r="G32" s="25">
        <f t="shared" ref="G32" si="56">((C32/C28)-1)*100</f>
        <v>4.1222114451988423</v>
      </c>
    </row>
    <row r="33" spans="1:7" x14ac:dyDescent="0.25">
      <c r="A33" s="5"/>
      <c r="B33" s="6" t="s">
        <v>9</v>
      </c>
      <c r="C33" s="7">
        <v>2156000</v>
      </c>
      <c r="D33" s="8">
        <f t="shared" ref="D33" si="57">C33-C32</f>
        <v>9000</v>
      </c>
      <c r="E33" s="22">
        <f t="shared" ref="E33" si="58">((C33/C32)-1)*100</f>
        <v>0.41918956683744124</v>
      </c>
      <c r="F33" s="21">
        <f t="shared" ref="F33" si="59">C33-C29</f>
        <v>88000</v>
      </c>
      <c r="G33" s="25">
        <f t="shared" ref="G33" si="60">((C33/C29)-1)*100</f>
        <v>4.2553191489361764</v>
      </c>
    </row>
    <row r="34" spans="1:7" x14ac:dyDescent="0.25">
      <c r="A34" s="5"/>
      <c r="B34" s="11" t="s">
        <v>10</v>
      </c>
      <c r="C34" s="7">
        <v>2181000</v>
      </c>
      <c r="D34" s="8">
        <f t="shared" ref="D34" si="61">C34-C33</f>
        <v>25000</v>
      </c>
      <c r="E34" s="22">
        <f t="shared" ref="E34" si="62">((C34/C33)-1)*100</f>
        <v>1.1595547309833032</v>
      </c>
      <c r="F34" s="21">
        <f t="shared" ref="F34" si="63">C34-C30</f>
        <v>66000</v>
      </c>
      <c r="G34" s="25">
        <f t="shared" ref="G34" si="64">((C34/C30)-1)*100</f>
        <v>3.1205673758865293</v>
      </c>
    </row>
    <row r="35" spans="1:7" x14ac:dyDescent="0.25">
      <c r="A35" s="5" t="s">
        <v>27</v>
      </c>
      <c r="B35" s="11" t="s">
        <v>12</v>
      </c>
      <c r="C35" s="7">
        <v>2214000</v>
      </c>
      <c r="D35" s="8">
        <f t="shared" ref="D35" si="65">C35-C34</f>
        <v>33000</v>
      </c>
      <c r="E35" s="22">
        <f t="shared" ref="E35" si="66">((C35/C34)-1)*100</f>
        <v>1.5130674002751032</v>
      </c>
      <c r="F35" s="21">
        <f t="shared" ref="F35" si="67">C35-C31</f>
        <v>91000</v>
      </c>
      <c r="G35" s="25">
        <f t="shared" ref="G35" si="68">((C35/C31)-1)*100</f>
        <v>4.2863871879415871</v>
      </c>
    </row>
    <row r="36" spans="1:7" x14ac:dyDescent="0.25">
      <c r="A36" s="5"/>
      <c r="B36" s="11" t="s">
        <v>8</v>
      </c>
      <c r="C36" s="7">
        <v>2085000</v>
      </c>
      <c r="D36" s="8">
        <f t="shared" ref="D36" si="69">C36-C35</f>
        <v>-129000</v>
      </c>
      <c r="E36" s="22">
        <f t="shared" ref="E36" si="70">((C36/C35)-1)*100</f>
        <v>-5.8265582655826602</v>
      </c>
      <c r="F36" s="21">
        <f t="shared" ref="F36" si="71">C36-C32</f>
        <v>-62000</v>
      </c>
      <c r="G36" s="25">
        <f t="shared" ref="G36" si="72">((C36/C32)-1)*100</f>
        <v>-2.8877503493246359</v>
      </c>
    </row>
    <row r="37" spans="1:7" x14ac:dyDescent="0.25">
      <c r="A37" s="5"/>
      <c r="B37" s="11" t="s">
        <v>9</v>
      </c>
      <c r="C37" s="7">
        <v>2095000</v>
      </c>
      <c r="D37" s="8">
        <f t="shared" ref="D37" si="73">C37-C36</f>
        <v>10000</v>
      </c>
      <c r="E37" s="22">
        <f t="shared" ref="E37" si="74">((C37/C36)-1)*100</f>
        <v>0.47961630695443347</v>
      </c>
      <c r="F37" s="21">
        <f t="shared" ref="F37" si="75">C37-C33</f>
        <v>-61000</v>
      </c>
      <c r="G37" s="25">
        <f t="shared" ref="G37" si="76">((C37/C33)-1)*100</f>
        <v>-2.8293135435992545</v>
      </c>
    </row>
    <row r="38" spans="1:7" x14ac:dyDescent="0.25">
      <c r="A38" s="5"/>
      <c r="B38" s="11" t="s">
        <v>10</v>
      </c>
      <c r="C38" s="7">
        <v>2108000</v>
      </c>
      <c r="D38" s="8">
        <f t="shared" ref="D38" si="77">C38-C37</f>
        <v>13000</v>
      </c>
      <c r="E38" s="22">
        <f t="shared" ref="E38" si="78">((C38/C37)-1)*100</f>
        <v>0.62052505966587734</v>
      </c>
      <c r="F38" s="21">
        <f t="shared" ref="F38" si="79">C38-C34</f>
        <v>-73000</v>
      </c>
      <c r="G38" s="25">
        <f t="shared" ref="G38" si="80">((C38/C34)-1)*100</f>
        <v>-3.347088491517658</v>
      </c>
    </row>
    <row r="39" spans="1:7" x14ac:dyDescent="0.25">
      <c r="A39" s="5" t="s">
        <v>28</v>
      </c>
      <c r="B39" s="11" t="s">
        <v>12</v>
      </c>
      <c r="C39" s="7">
        <v>2141000</v>
      </c>
      <c r="D39" s="8">
        <f t="shared" ref="D39" si="81">C39-C38</f>
        <v>33000</v>
      </c>
      <c r="E39" s="22">
        <f t="shared" ref="E39" si="82">((C39/C38)-1)*100</f>
        <v>1.5654648956356709</v>
      </c>
      <c r="F39" s="21">
        <f t="shared" ref="F39" si="83">C39-C35</f>
        <v>-73000</v>
      </c>
      <c r="G39" s="25">
        <f t="shared" ref="G39" si="84">((C39/C35)-1)*100</f>
        <v>-3.2971996386630509</v>
      </c>
    </row>
    <row r="40" spans="1:7" x14ac:dyDescent="0.25">
      <c r="A40" s="5"/>
      <c r="B40" s="11" t="s">
        <v>8</v>
      </c>
      <c r="C40" s="7">
        <v>2122000</v>
      </c>
      <c r="D40" s="8">
        <f t="shared" ref="D40" si="85">C40-C39</f>
        <v>-19000</v>
      </c>
      <c r="E40" s="22">
        <f t="shared" ref="E40" si="86">((C40/C39)-1)*100</f>
        <v>-0.88743577767398385</v>
      </c>
      <c r="F40" s="21">
        <f t="shared" ref="F40" si="87">C40-C36</f>
        <v>37000</v>
      </c>
      <c r="G40" s="25">
        <f t="shared" ref="G40" si="88">((C40/C36)-1)*100</f>
        <v>1.7745803357314127</v>
      </c>
    </row>
    <row r="41" spans="1:7" x14ac:dyDescent="0.25">
      <c r="A41" s="5"/>
      <c r="B41" s="11" t="s">
        <v>9</v>
      </c>
      <c r="C41" s="7">
        <v>2133000</v>
      </c>
      <c r="D41" s="8">
        <f t="shared" ref="D41:D42" si="89">C41-C40</f>
        <v>11000</v>
      </c>
      <c r="E41" s="22">
        <f t="shared" ref="E41:E42" si="90">((C41/C40)-1)*100</f>
        <v>0.51837888784165287</v>
      </c>
      <c r="F41" s="21">
        <f t="shared" ref="F41:F42" si="91">C41-C37</f>
        <v>38000</v>
      </c>
      <c r="G41" s="25">
        <f t="shared" ref="G41:G42" si="92">((C41/C37)-1)*100</f>
        <v>1.8138424821002364</v>
      </c>
    </row>
    <row r="42" spans="1:7" x14ac:dyDescent="0.25">
      <c r="A42" s="5"/>
      <c r="B42" s="11" t="s">
        <v>31</v>
      </c>
      <c r="C42" s="7">
        <v>2124000</v>
      </c>
      <c r="D42" s="8">
        <f t="shared" si="89"/>
        <v>-9000</v>
      </c>
      <c r="E42" s="22">
        <f t="shared" si="90"/>
        <v>-0.42194092827003704</v>
      </c>
      <c r="F42" s="21">
        <f t="shared" si="91"/>
        <v>16000</v>
      </c>
      <c r="G42" s="25">
        <f t="shared" si="92"/>
        <v>0.75901328273244584</v>
      </c>
    </row>
    <row r="43" spans="1:7" x14ac:dyDescent="0.25">
      <c r="A43" s="5" t="s">
        <v>34</v>
      </c>
      <c r="B43" s="11" t="s">
        <v>12</v>
      </c>
      <c r="C43" s="7">
        <v>2138000</v>
      </c>
      <c r="D43" s="8">
        <f t="shared" ref="D43" si="93">C43-C42</f>
        <v>14000</v>
      </c>
      <c r="E43" s="22">
        <f t="shared" ref="E43" si="94">((C43/C42)-1)*100</f>
        <v>0.65913370998116338</v>
      </c>
      <c r="F43" s="21">
        <f t="shared" ref="F43" si="95">C43-C39</f>
        <v>-3000</v>
      </c>
      <c r="G43" s="25">
        <f t="shared" ref="G43" si="96">((C43/C39)-1)*100</f>
        <v>-0.14012143858009862</v>
      </c>
    </row>
    <row r="44" spans="1:7" ht="15.75" thickBot="1" x14ac:dyDescent="0.3">
      <c r="A44" s="29"/>
      <c r="B44" s="13"/>
      <c r="C44" s="12"/>
      <c r="D44" s="14"/>
      <c r="E44" s="24"/>
      <c r="F44" s="28"/>
      <c r="G44" s="27"/>
    </row>
    <row r="45" spans="1:7" x14ac:dyDescent="0.25">
      <c r="A45" s="20"/>
      <c r="B45" s="20"/>
      <c r="C45" s="20"/>
    </row>
    <row r="46" spans="1:7" x14ac:dyDescent="0.25">
      <c r="A46" s="20"/>
      <c r="B46" s="20"/>
      <c r="C46" s="20"/>
    </row>
    <row r="47" spans="1:7" x14ac:dyDescent="0.25">
      <c r="A47" s="20"/>
      <c r="B47" s="20"/>
      <c r="C47" s="20"/>
    </row>
    <row r="48" spans="1:7" ht="15.75" thickBot="1" x14ac:dyDescent="0.3"/>
    <row r="49" spans="1:7" ht="79.5" thickBot="1" x14ac:dyDescent="0.3">
      <c r="A49" s="41" t="s">
        <v>0</v>
      </c>
      <c r="B49" s="41" t="s">
        <v>1</v>
      </c>
      <c r="C49" s="1" t="s">
        <v>2</v>
      </c>
      <c r="D49" s="2" t="s">
        <v>3</v>
      </c>
      <c r="E49" s="2" t="s">
        <v>4</v>
      </c>
      <c r="F49" s="2" t="s">
        <v>3</v>
      </c>
      <c r="G49" s="3" t="s">
        <v>4</v>
      </c>
    </row>
    <row r="50" spans="1:7" ht="15.75" thickBot="1" x14ac:dyDescent="0.3">
      <c r="A50" s="42"/>
      <c r="B50" s="42"/>
      <c r="C50" s="4" t="s">
        <v>14</v>
      </c>
      <c r="D50" s="43" t="s">
        <v>6</v>
      </c>
      <c r="E50" s="44"/>
      <c r="F50" s="45" t="s">
        <v>7</v>
      </c>
      <c r="G50" s="46"/>
    </row>
    <row r="51" spans="1:7" x14ac:dyDescent="0.25">
      <c r="A51" s="5" t="s">
        <v>11</v>
      </c>
      <c r="B51" s="6" t="s">
        <v>8</v>
      </c>
      <c r="C51" s="7">
        <v>240000</v>
      </c>
      <c r="D51" s="31" t="s">
        <v>33</v>
      </c>
      <c r="E51" s="31" t="s">
        <v>33</v>
      </c>
      <c r="F51" s="31" t="s">
        <v>33</v>
      </c>
      <c r="G51" s="32" t="s">
        <v>33</v>
      </c>
    </row>
    <row r="52" spans="1:7" x14ac:dyDescent="0.25">
      <c r="A52" s="5"/>
      <c r="B52" s="6" t="s">
        <v>9</v>
      </c>
      <c r="C52" s="7">
        <v>242000</v>
      </c>
      <c r="D52" s="23">
        <f t="shared" ref="D52:D53" si="97">C52-C51</f>
        <v>2000</v>
      </c>
      <c r="E52" s="22">
        <f t="shared" ref="E52:E53" si="98">((C52/C51)-1)*100</f>
        <v>0.83333333333333037</v>
      </c>
      <c r="F52" s="31" t="s">
        <v>33</v>
      </c>
      <c r="G52" s="32" t="s">
        <v>33</v>
      </c>
    </row>
    <row r="53" spans="1:7" x14ac:dyDescent="0.25">
      <c r="A53" s="5"/>
      <c r="B53" s="11" t="s">
        <v>10</v>
      </c>
      <c r="C53" s="7">
        <v>232000</v>
      </c>
      <c r="D53" s="23">
        <f t="shared" si="97"/>
        <v>-10000</v>
      </c>
      <c r="E53" s="22">
        <f t="shared" si="98"/>
        <v>-4.1322314049586755</v>
      </c>
      <c r="F53" s="31" t="s">
        <v>33</v>
      </c>
      <c r="G53" s="32" t="s">
        <v>33</v>
      </c>
    </row>
    <row r="54" spans="1:7" x14ac:dyDescent="0.25">
      <c r="A54" s="5" t="s">
        <v>18</v>
      </c>
      <c r="B54" s="11" t="s">
        <v>12</v>
      </c>
      <c r="C54" s="7">
        <v>226000</v>
      </c>
      <c r="D54" s="23">
        <f t="shared" ref="D54" si="99">C54-C53</f>
        <v>-6000</v>
      </c>
      <c r="E54" s="22">
        <f t="shared" ref="E54" si="100">((C54/C53)-1)*100</f>
        <v>-2.5862068965517238</v>
      </c>
      <c r="F54" s="31" t="s">
        <v>33</v>
      </c>
      <c r="G54" s="32" t="s">
        <v>33</v>
      </c>
    </row>
    <row r="55" spans="1:7" x14ac:dyDescent="0.25">
      <c r="A55" s="5"/>
      <c r="B55" s="6" t="s">
        <v>8</v>
      </c>
      <c r="C55" s="7">
        <v>219000</v>
      </c>
      <c r="D55" s="23">
        <f t="shared" ref="D55" si="101">C55-C54</f>
        <v>-7000</v>
      </c>
      <c r="E55" s="22">
        <f t="shared" ref="E55" si="102">((C55/C54)-1)*100</f>
        <v>-3.0973451327433676</v>
      </c>
      <c r="F55" s="8">
        <f t="shared" ref="F55" si="103">C55-C51</f>
        <v>-21000</v>
      </c>
      <c r="G55" s="25">
        <f t="shared" ref="G55" si="104">((C55/C51)-1)*100</f>
        <v>-8.7500000000000018</v>
      </c>
    </row>
    <row r="56" spans="1:7" x14ac:dyDescent="0.25">
      <c r="A56" s="5"/>
      <c r="B56" s="6" t="s">
        <v>9</v>
      </c>
      <c r="C56" s="7">
        <v>225000</v>
      </c>
      <c r="D56" s="23">
        <f t="shared" ref="D56" si="105">C56-C55</f>
        <v>6000</v>
      </c>
      <c r="E56" s="22">
        <f t="shared" ref="E56" si="106">((C56/C55)-1)*100</f>
        <v>2.7397260273972712</v>
      </c>
      <c r="F56" s="8">
        <f t="shared" ref="F56" si="107">C56-C52</f>
        <v>-17000</v>
      </c>
      <c r="G56" s="25">
        <f t="shared" ref="G56" si="108">((C56/C52)-1)*100</f>
        <v>-7.0247933884297513</v>
      </c>
    </row>
    <row r="57" spans="1:7" x14ac:dyDescent="0.25">
      <c r="A57" s="5"/>
      <c r="B57" s="11" t="s">
        <v>10</v>
      </c>
      <c r="C57" s="7">
        <v>235000</v>
      </c>
      <c r="D57" s="23">
        <f t="shared" ref="D57" si="109">C57-C56</f>
        <v>10000</v>
      </c>
      <c r="E57" s="22">
        <f t="shared" ref="E57" si="110">((C57/C56)-1)*100</f>
        <v>4.4444444444444509</v>
      </c>
      <c r="F57" s="8">
        <f t="shared" ref="F57" si="111">C57-C53</f>
        <v>3000</v>
      </c>
      <c r="G57" s="25">
        <f t="shared" ref="G57" si="112">((C57/C53)-1)*100</f>
        <v>1.2931034482758674</v>
      </c>
    </row>
    <row r="58" spans="1:7" x14ac:dyDescent="0.25">
      <c r="A58" s="5" t="s">
        <v>27</v>
      </c>
      <c r="B58" s="11" t="s">
        <v>12</v>
      </c>
      <c r="C58" s="7">
        <v>228000</v>
      </c>
      <c r="D58" s="23">
        <f t="shared" ref="D58" si="113">C58-C57</f>
        <v>-7000</v>
      </c>
      <c r="E58" s="22">
        <f t="shared" ref="E58" si="114">((C58/C57)-1)*100</f>
        <v>-2.9787234042553234</v>
      </c>
      <c r="F58" s="8">
        <f t="shared" ref="F58" si="115">C58-C54</f>
        <v>2000</v>
      </c>
      <c r="G58" s="25">
        <f t="shared" ref="G58" si="116">((C58/C54)-1)*100</f>
        <v>0.88495575221239076</v>
      </c>
    </row>
    <row r="59" spans="1:7" x14ac:dyDescent="0.25">
      <c r="A59" s="5"/>
      <c r="B59" s="11" t="s">
        <v>8</v>
      </c>
      <c r="C59" s="7">
        <v>200000</v>
      </c>
      <c r="D59" s="23">
        <f t="shared" ref="D59" si="117">C59-C58</f>
        <v>-28000</v>
      </c>
      <c r="E59" s="22">
        <f t="shared" ref="E59" si="118">((C59/C58)-1)*100</f>
        <v>-12.280701754385969</v>
      </c>
      <c r="F59" s="8">
        <f t="shared" ref="F59" si="119">C59-C55</f>
        <v>-19000</v>
      </c>
      <c r="G59" s="25">
        <f t="shared" ref="G59" si="120">((C59/C55)-1)*100</f>
        <v>-8.6757990867579959</v>
      </c>
    </row>
    <row r="60" spans="1:7" x14ac:dyDescent="0.25">
      <c r="A60" s="5"/>
      <c r="B60" s="11" t="s">
        <v>9</v>
      </c>
      <c r="C60" s="7">
        <v>196000</v>
      </c>
      <c r="D60" s="23">
        <f t="shared" ref="D60" si="121">C60-C59</f>
        <v>-4000</v>
      </c>
      <c r="E60" s="22">
        <f t="shared" ref="E60" si="122">((C60/C59)-1)*100</f>
        <v>-2.0000000000000018</v>
      </c>
      <c r="F60" s="8">
        <f t="shared" ref="F60" si="123">C60-C56</f>
        <v>-29000</v>
      </c>
      <c r="G60" s="25">
        <f t="shared" ref="G60" si="124">((C60/C56)-1)*100</f>
        <v>-12.888888888888895</v>
      </c>
    </row>
    <row r="61" spans="1:7" x14ac:dyDescent="0.25">
      <c r="A61" s="5"/>
      <c r="B61" s="11" t="s">
        <v>10</v>
      </c>
      <c r="C61" s="7">
        <v>210000</v>
      </c>
      <c r="D61" s="23">
        <f t="shared" ref="D61" si="125">C61-C60</f>
        <v>14000</v>
      </c>
      <c r="E61" s="22">
        <f t="shared" ref="E61" si="126">((C61/C60)-1)*100</f>
        <v>7.1428571428571397</v>
      </c>
      <c r="F61" s="8">
        <f t="shared" ref="F61" si="127">C61-C57</f>
        <v>-25000</v>
      </c>
      <c r="G61" s="25">
        <f t="shared" ref="G61" si="128">((C61/C57)-1)*100</f>
        <v>-10.638297872340431</v>
      </c>
    </row>
    <row r="62" spans="1:7" x14ac:dyDescent="0.25">
      <c r="A62" s="5" t="s">
        <v>28</v>
      </c>
      <c r="B62" s="11" t="s">
        <v>12</v>
      </c>
      <c r="C62" s="7">
        <v>191000</v>
      </c>
      <c r="D62" s="23">
        <f t="shared" ref="D62" si="129">C62-C61</f>
        <v>-19000</v>
      </c>
      <c r="E62" s="22">
        <f t="shared" ref="E62" si="130">((C62/C61)-1)*100</f>
        <v>-9.0476190476190492</v>
      </c>
      <c r="F62" s="8">
        <f t="shared" ref="F62" si="131">C62-C58</f>
        <v>-37000</v>
      </c>
      <c r="G62" s="25">
        <f t="shared" ref="G62" si="132">((C62/C58)-1)*100</f>
        <v>-16.228070175438592</v>
      </c>
    </row>
    <row r="63" spans="1:7" x14ac:dyDescent="0.25">
      <c r="A63" s="5"/>
      <c r="B63" s="11" t="s">
        <v>8</v>
      </c>
      <c r="C63" s="7">
        <v>203000</v>
      </c>
      <c r="D63" s="23">
        <f t="shared" ref="D63" si="133">C63-C62</f>
        <v>12000</v>
      </c>
      <c r="E63" s="22">
        <f t="shared" ref="E63" si="134">((C63/C62)-1)*100</f>
        <v>6.2827225130890119</v>
      </c>
      <c r="F63" s="8">
        <f t="shared" ref="F63" si="135">C63-C59</f>
        <v>3000</v>
      </c>
      <c r="G63" s="25">
        <f t="shared" ref="G63" si="136">((C63/C59)-1)*100</f>
        <v>1.4999999999999902</v>
      </c>
    </row>
    <row r="64" spans="1:7" x14ac:dyDescent="0.25">
      <c r="A64" s="5"/>
      <c r="B64" s="11" t="s">
        <v>9</v>
      </c>
      <c r="C64" s="7">
        <v>212000</v>
      </c>
      <c r="D64" s="23">
        <f t="shared" ref="D64:D65" si="137">C64-C63</f>
        <v>9000</v>
      </c>
      <c r="E64" s="22">
        <f t="shared" ref="E64:E65" si="138">((C64/C63)-1)*100</f>
        <v>4.4334975369458185</v>
      </c>
      <c r="F64" s="8">
        <f t="shared" ref="F64:F65" si="139">C64-C60</f>
        <v>16000</v>
      </c>
      <c r="G64" s="25">
        <f t="shared" ref="G64:G65" si="140">((C64/C60)-1)*100</f>
        <v>8.163265306122458</v>
      </c>
    </row>
    <row r="65" spans="1:7" x14ac:dyDescent="0.25">
      <c r="A65" s="5"/>
      <c r="B65" s="11" t="s">
        <v>31</v>
      </c>
      <c r="C65" s="7">
        <v>227000</v>
      </c>
      <c r="D65" s="23">
        <f t="shared" si="137"/>
        <v>15000</v>
      </c>
      <c r="E65" s="22">
        <f t="shared" si="138"/>
        <v>7.0754716981132004</v>
      </c>
      <c r="F65" s="8">
        <f t="shared" si="139"/>
        <v>17000</v>
      </c>
      <c r="G65" s="25">
        <f t="shared" si="140"/>
        <v>8.0952380952380878</v>
      </c>
    </row>
    <row r="66" spans="1:7" x14ac:dyDescent="0.25">
      <c r="A66" s="5" t="s">
        <v>34</v>
      </c>
      <c r="B66" s="11" t="s">
        <v>12</v>
      </c>
      <c r="C66" s="7">
        <v>205000</v>
      </c>
      <c r="D66" s="23">
        <f t="shared" ref="D66" si="141">C66-C65</f>
        <v>-22000</v>
      </c>
      <c r="E66" s="22">
        <f t="shared" ref="E66" si="142">((C66/C65)-1)*100</f>
        <v>-9.6916299559471337</v>
      </c>
      <c r="F66" s="8">
        <f t="shared" ref="F66" si="143">C66-C62</f>
        <v>14000</v>
      </c>
      <c r="G66" s="25">
        <f t="shared" ref="G66" si="144">((C66/C62)-1)*100</f>
        <v>7.3298429319371694</v>
      </c>
    </row>
    <row r="67" spans="1:7" ht="15.75" thickBot="1" x14ac:dyDescent="0.3">
      <c r="A67" s="29"/>
      <c r="B67" s="12"/>
      <c r="C67" s="26"/>
      <c r="D67" s="24"/>
      <c r="E67" s="24"/>
      <c r="F67" s="14"/>
      <c r="G67" s="27"/>
    </row>
  </sheetData>
  <mergeCells count="12">
    <mergeCell ref="A49:A50"/>
    <mergeCell ref="B49:B50"/>
    <mergeCell ref="D50:E50"/>
    <mergeCell ref="F50:G50"/>
    <mergeCell ref="A3:A4"/>
    <mergeCell ref="B3:B4"/>
    <mergeCell ref="D4:E4"/>
    <mergeCell ref="F4:G4"/>
    <mergeCell ref="A26:A27"/>
    <mergeCell ref="B26:B27"/>
    <mergeCell ref="D27:E27"/>
    <mergeCell ref="F27:G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25" zoomScale="90" zoomScaleNormal="90" workbookViewId="0">
      <selection activeCell="F66" sqref="F66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26</v>
      </c>
    </row>
    <row r="2" spans="1:7" ht="15.75" thickBot="1" x14ac:dyDescent="0.3"/>
    <row r="3" spans="1:7" ht="79.5" thickBot="1" x14ac:dyDescent="0.3">
      <c r="A3" s="41" t="s">
        <v>0</v>
      </c>
      <c r="B3" s="41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2"/>
      <c r="B4" s="42"/>
      <c r="C4" s="4" t="s">
        <v>5</v>
      </c>
      <c r="D4" s="43" t="s">
        <v>6</v>
      </c>
      <c r="E4" s="44"/>
      <c r="F4" s="45" t="s">
        <v>7</v>
      </c>
      <c r="G4" s="46"/>
    </row>
    <row r="5" spans="1:7" x14ac:dyDescent="0.25">
      <c r="A5" s="5" t="s">
        <v>11</v>
      </c>
      <c r="B5" s="6" t="s">
        <v>8</v>
      </c>
      <c r="C5" s="7">
        <f t="shared" ref="C5:C20" si="0">C28+C51</f>
        <v>2687000</v>
      </c>
      <c r="D5" s="33" t="s">
        <v>33</v>
      </c>
      <c r="E5" s="34" t="s">
        <v>33</v>
      </c>
      <c r="F5" s="31" t="s">
        <v>33</v>
      </c>
      <c r="G5" s="32" t="s">
        <v>33</v>
      </c>
    </row>
    <row r="6" spans="1:7" x14ac:dyDescent="0.2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2">
        <f t="shared" ref="E6:E7" si="2">((C6/C5)-1)*100</f>
        <v>0.37216226274656705</v>
      </c>
      <c r="F6" s="31" t="s">
        <v>33</v>
      </c>
      <c r="G6" s="32" t="s">
        <v>33</v>
      </c>
    </row>
    <row r="7" spans="1:7" x14ac:dyDescent="0.25">
      <c r="A7" s="5"/>
      <c r="B7" s="11" t="s">
        <v>10</v>
      </c>
      <c r="C7" s="7">
        <f t="shared" si="0"/>
        <v>2711000</v>
      </c>
      <c r="D7" s="8">
        <f t="shared" si="1"/>
        <v>14000</v>
      </c>
      <c r="E7" s="22">
        <f t="shared" si="2"/>
        <v>0.51909529106415331</v>
      </c>
      <c r="F7" s="31" t="s">
        <v>33</v>
      </c>
      <c r="G7" s="32" t="s">
        <v>33</v>
      </c>
    </row>
    <row r="8" spans="1:7" x14ac:dyDescent="0.25">
      <c r="A8" s="5" t="s">
        <v>18</v>
      </c>
      <c r="B8" s="11" t="s">
        <v>12</v>
      </c>
      <c r="C8" s="7">
        <f t="shared" si="0"/>
        <v>2736000</v>
      </c>
      <c r="D8" s="8">
        <f t="shared" ref="D8" si="3">C8-C7</f>
        <v>25000</v>
      </c>
      <c r="E8" s="22">
        <f t="shared" ref="E8" si="4">((C8/C7)-1)*100</f>
        <v>0.92216894135006555</v>
      </c>
      <c r="F8" s="31" t="s">
        <v>33</v>
      </c>
      <c r="G8" s="32" t="s">
        <v>33</v>
      </c>
    </row>
    <row r="9" spans="1:7" x14ac:dyDescent="0.2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2">
        <f t="shared" ref="E9" si="6">((C9/C8)-1)*100</f>
        <v>1.6081871345029253</v>
      </c>
      <c r="F9" s="8">
        <f t="shared" ref="F9" si="7">C9-C5</f>
        <v>93000</v>
      </c>
      <c r="G9" s="25">
        <f t="shared" ref="G9" si="8">((C9/C5)-1)*100</f>
        <v>3.4611090435429759</v>
      </c>
    </row>
    <row r="10" spans="1:7" x14ac:dyDescent="0.2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2">
        <f t="shared" ref="E10" si="10">((C10/C9)-1)*100</f>
        <v>3.5971223021591392E-2</v>
      </c>
      <c r="F10" s="8">
        <f t="shared" ref="F10" si="11">C10-C6</f>
        <v>84000</v>
      </c>
      <c r="G10" s="25">
        <f t="shared" ref="G10" si="12">((C10/C6)-1)*100</f>
        <v>3.1145717463848754</v>
      </c>
    </row>
    <row r="11" spans="1:7" x14ac:dyDescent="0.25">
      <c r="A11" s="5"/>
      <c r="B11" s="11" t="s">
        <v>10</v>
      </c>
      <c r="C11" s="7">
        <f t="shared" si="0"/>
        <v>2791000</v>
      </c>
      <c r="D11" s="8">
        <f t="shared" ref="D11" si="13">C11-C10</f>
        <v>10000</v>
      </c>
      <c r="E11" s="22">
        <f t="shared" ref="E11" si="14">((C11/C10)-1)*100</f>
        <v>0.35958288385473658</v>
      </c>
      <c r="F11" s="8">
        <f t="shared" ref="F11" si="15">C11-C7</f>
        <v>80000</v>
      </c>
      <c r="G11" s="25">
        <f t="shared" ref="G11" si="16">((C11/C7)-1)*100</f>
        <v>2.9509406123201742</v>
      </c>
    </row>
    <row r="12" spans="1:7" x14ac:dyDescent="0.25">
      <c r="A12" s="5" t="s">
        <v>27</v>
      </c>
      <c r="B12" s="11" t="s">
        <v>12</v>
      </c>
      <c r="C12" s="7">
        <f t="shared" si="0"/>
        <v>2815000</v>
      </c>
      <c r="D12" s="8">
        <f t="shared" ref="D12" si="17">C12-C11</f>
        <v>24000</v>
      </c>
      <c r="E12" s="22">
        <f t="shared" ref="E12" si="18">((C12/C11)-1)*100</f>
        <v>0.85990684342529544</v>
      </c>
      <c r="F12" s="8">
        <f t="shared" ref="F12" si="19">C12-C8</f>
        <v>79000</v>
      </c>
      <c r="G12" s="25">
        <f t="shared" ref="G12" si="20">((C12/C8)-1)*100</f>
        <v>2.8874269005847886</v>
      </c>
    </row>
    <row r="13" spans="1:7" x14ac:dyDescent="0.25">
      <c r="A13" s="5"/>
      <c r="B13" s="11" t="s">
        <v>8</v>
      </c>
      <c r="C13" s="7">
        <f t="shared" si="0"/>
        <v>2714000</v>
      </c>
      <c r="D13" s="8">
        <f t="shared" ref="D13" si="21">C13-C12</f>
        <v>-101000</v>
      </c>
      <c r="E13" s="22">
        <f t="shared" ref="E13" si="22">((C13/C12)-1)*100</f>
        <v>-3.5879218472468888</v>
      </c>
      <c r="F13" s="8">
        <f t="shared" ref="F13" si="23">C13-C9</f>
        <v>-66000</v>
      </c>
      <c r="G13" s="25">
        <f t="shared" ref="G13" si="24">((C13/C9)-1)*100</f>
        <v>-2.3741007194244657</v>
      </c>
    </row>
    <row r="14" spans="1:7" x14ac:dyDescent="0.25">
      <c r="A14" s="5"/>
      <c r="B14" s="11" t="s">
        <v>9</v>
      </c>
      <c r="C14" s="7">
        <f t="shared" si="0"/>
        <v>2741000</v>
      </c>
      <c r="D14" s="8">
        <f t="shared" ref="D14" si="25">C14-C13</f>
        <v>27000</v>
      </c>
      <c r="E14" s="22">
        <f t="shared" ref="E14" si="26">((C14/C13)-1)*100</f>
        <v>0.99484156226972154</v>
      </c>
      <c r="F14" s="8">
        <f t="shared" ref="F14" si="27">C14-C10</f>
        <v>-40000</v>
      </c>
      <c r="G14" s="25">
        <f t="shared" ref="G14" si="28">((C14/C10)-1)*100</f>
        <v>-1.438331535418913</v>
      </c>
    </row>
    <row r="15" spans="1:7" x14ac:dyDescent="0.25">
      <c r="A15" s="5"/>
      <c r="B15" s="11" t="s">
        <v>10</v>
      </c>
      <c r="C15" s="7">
        <f t="shared" si="0"/>
        <v>2806000</v>
      </c>
      <c r="D15" s="8">
        <f t="shared" ref="D15" si="29">C15-C14</f>
        <v>65000</v>
      </c>
      <c r="E15" s="22">
        <f t="shared" ref="E15" si="30">((C15/C14)-1)*100</f>
        <v>2.3713973002553734</v>
      </c>
      <c r="F15" s="8">
        <f t="shared" ref="F15" si="31">C15-C11</f>
        <v>15000</v>
      </c>
      <c r="G15" s="25">
        <f t="shared" ref="G15" si="32">((C15/C11)-1)*100</f>
        <v>0.53744177714081243</v>
      </c>
    </row>
    <row r="16" spans="1:7" x14ac:dyDescent="0.25">
      <c r="A16" s="5" t="s">
        <v>28</v>
      </c>
      <c r="B16" s="11" t="s">
        <v>12</v>
      </c>
      <c r="C16" s="7">
        <f t="shared" si="0"/>
        <v>2856000</v>
      </c>
      <c r="D16" s="8">
        <f t="shared" ref="D16" si="33">C16-C15</f>
        <v>50000</v>
      </c>
      <c r="E16" s="22">
        <f t="shared" ref="E16" si="34">((C16/C15)-1)*100</f>
        <v>1.7818959372772669</v>
      </c>
      <c r="F16" s="8">
        <f t="shared" ref="F16" si="35">C16-C12</f>
        <v>41000</v>
      </c>
      <c r="G16" s="25">
        <f t="shared" ref="G16" si="36">((C16/C12)-1)*100</f>
        <v>1.4564831261101308</v>
      </c>
    </row>
    <row r="17" spans="1:7" x14ac:dyDescent="0.25">
      <c r="A17" s="5"/>
      <c r="B17" s="11" t="s">
        <v>8</v>
      </c>
      <c r="C17" s="7">
        <f t="shared" si="0"/>
        <v>2790000</v>
      </c>
      <c r="D17" s="8">
        <f t="shared" ref="D17" si="37">C17-C16</f>
        <v>-66000</v>
      </c>
      <c r="E17" s="22">
        <f t="shared" ref="E17" si="38">((C17/C16)-1)*100</f>
        <v>-2.3109243697479021</v>
      </c>
      <c r="F17" s="8">
        <f t="shared" ref="F17" si="39">C17-C13</f>
        <v>76000</v>
      </c>
      <c r="G17" s="25">
        <f t="shared" ref="G17" si="40">((C17/C13)-1)*100</f>
        <v>2.8002947678702927</v>
      </c>
    </row>
    <row r="18" spans="1:7" x14ac:dyDescent="0.25">
      <c r="A18" s="5"/>
      <c r="B18" s="11" t="s">
        <v>9</v>
      </c>
      <c r="C18" s="7">
        <f t="shared" si="0"/>
        <v>2853000</v>
      </c>
      <c r="D18" s="8">
        <f t="shared" ref="D18:D19" si="41">C18-C17</f>
        <v>63000</v>
      </c>
      <c r="E18" s="22">
        <f t="shared" ref="E18:E19" si="42">((C18/C17)-1)*100</f>
        <v>2.2580645161290214</v>
      </c>
      <c r="F18" s="8">
        <f t="shared" ref="F18:F19" si="43">C18-C14</f>
        <v>112000</v>
      </c>
      <c r="G18" s="25">
        <f t="shared" ref="G18:G19" si="44">((C18/C14)-1)*100</f>
        <v>4.0860999635169648</v>
      </c>
    </row>
    <row r="19" spans="1:7" x14ac:dyDescent="0.25">
      <c r="A19" s="5"/>
      <c r="B19" s="11" t="s">
        <v>31</v>
      </c>
      <c r="C19" s="7">
        <f t="shared" si="0"/>
        <v>2910000</v>
      </c>
      <c r="D19" s="8">
        <f t="shared" si="41"/>
        <v>57000</v>
      </c>
      <c r="E19" s="22">
        <f t="shared" si="42"/>
        <v>1.9978969505783484</v>
      </c>
      <c r="F19" s="8">
        <f t="shared" si="43"/>
        <v>104000</v>
      </c>
      <c r="G19" s="25">
        <f t="shared" si="44"/>
        <v>3.706343549536717</v>
      </c>
    </row>
    <row r="20" spans="1:7" x14ac:dyDescent="0.25">
      <c r="A20" s="5" t="s">
        <v>34</v>
      </c>
      <c r="B20" s="11" t="s">
        <v>12</v>
      </c>
      <c r="C20" s="7">
        <f t="shared" si="0"/>
        <v>2979000</v>
      </c>
      <c r="D20" s="8">
        <f t="shared" ref="D20" si="45">C20-C19</f>
        <v>69000</v>
      </c>
      <c r="E20" s="22">
        <f t="shared" ref="E20" si="46">((C20/C19)-1)*100</f>
        <v>2.3711340206185483</v>
      </c>
      <c r="F20" s="8">
        <f t="shared" ref="F20" si="47">C20-C16</f>
        <v>123000</v>
      </c>
      <c r="G20" s="25">
        <f t="shared" ref="G20" si="48">((C20/C16)-1)*100</f>
        <v>4.3067226890756372</v>
      </c>
    </row>
    <row r="21" spans="1:7" ht="15.75" thickBot="1" x14ac:dyDescent="0.3">
      <c r="A21" s="29"/>
      <c r="B21" s="13"/>
      <c r="C21" s="12"/>
      <c r="D21" s="14"/>
      <c r="E21" s="24"/>
      <c r="F21" s="14"/>
      <c r="G21" s="27"/>
    </row>
    <row r="24" spans="1:7" x14ac:dyDescent="0.25">
      <c r="A24" s="17"/>
      <c r="B24" s="18"/>
      <c r="C24" s="19"/>
    </row>
    <row r="25" spans="1:7" ht="15.75" thickBot="1" x14ac:dyDescent="0.3">
      <c r="A25" s="17"/>
      <c r="B25" s="18"/>
      <c r="C25" s="19"/>
    </row>
    <row r="26" spans="1:7" ht="75" customHeight="1" thickBot="1" x14ac:dyDescent="0.3">
      <c r="A26" s="41" t="s">
        <v>0</v>
      </c>
      <c r="B26" s="41" t="s">
        <v>1</v>
      </c>
      <c r="C26" s="1" t="s">
        <v>2</v>
      </c>
      <c r="D26" s="2" t="s">
        <v>3</v>
      </c>
      <c r="E26" s="2" t="s">
        <v>4</v>
      </c>
      <c r="F26" s="2" t="s">
        <v>3</v>
      </c>
      <c r="G26" s="3" t="s">
        <v>4</v>
      </c>
    </row>
    <row r="27" spans="1:7" ht="17.25" customHeight="1" thickBot="1" x14ac:dyDescent="0.3">
      <c r="A27" s="42"/>
      <c r="B27" s="42"/>
      <c r="C27" s="4" t="s">
        <v>13</v>
      </c>
      <c r="D27" s="43" t="s">
        <v>6</v>
      </c>
      <c r="E27" s="44"/>
      <c r="F27" s="45" t="s">
        <v>7</v>
      </c>
      <c r="G27" s="46"/>
    </row>
    <row r="28" spans="1:7" x14ac:dyDescent="0.25">
      <c r="A28" s="5" t="s">
        <v>11</v>
      </c>
      <c r="B28" s="6" t="s">
        <v>8</v>
      </c>
      <c r="C28" s="7">
        <v>2317000</v>
      </c>
      <c r="D28" s="31" t="s">
        <v>33</v>
      </c>
      <c r="E28" s="34" t="s">
        <v>33</v>
      </c>
      <c r="F28" s="37" t="s">
        <v>33</v>
      </c>
      <c r="G28" s="32" t="s">
        <v>33</v>
      </c>
    </row>
    <row r="29" spans="1:7" x14ac:dyDescent="0.25">
      <c r="A29" s="5"/>
      <c r="B29" s="6" t="s">
        <v>9</v>
      </c>
      <c r="C29" s="7">
        <v>2326000</v>
      </c>
      <c r="D29" s="8">
        <f t="shared" ref="D29:D30" si="49">C29-C28</f>
        <v>9000</v>
      </c>
      <c r="E29" s="22">
        <f t="shared" ref="E29:E30" si="50">((C29/C28)-1)*100</f>
        <v>0.38843331894691246</v>
      </c>
      <c r="F29" s="37" t="s">
        <v>33</v>
      </c>
      <c r="G29" s="32" t="s">
        <v>33</v>
      </c>
    </row>
    <row r="30" spans="1:7" x14ac:dyDescent="0.25">
      <c r="A30" s="5"/>
      <c r="B30" s="11" t="s">
        <v>10</v>
      </c>
      <c r="C30" s="7">
        <v>2337000</v>
      </c>
      <c r="D30" s="8">
        <f t="shared" si="49"/>
        <v>11000</v>
      </c>
      <c r="E30" s="22">
        <f t="shared" si="50"/>
        <v>0.47291487532243881</v>
      </c>
      <c r="F30" s="37" t="s">
        <v>33</v>
      </c>
      <c r="G30" s="32" t="s">
        <v>33</v>
      </c>
    </row>
    <row r="31" spans="1:7" x14ac:dyDescent="0.25">
      <c r="A31" s="5" t="s">
        <v>18</v>
      </c>
      <c r="B31" s="11" t="s">
        <v>12</v>
      </c>
      <c r="C31" s="7">
        <v>2344000</v>
      </c>
      <c r="D31" s="8">
        <f t="shared" ref="D31" si="51">C31-C30</f>
        <v>7000</v>
      </c>
      <c r="E31" s="22">
        <f t="shared" ref="E31" si="52">((C31/C30)-1)*100</f>
        <v>0.2995293110825914</v>
      </c>
      <c r="F31" s="37" t="s">
        <v>33</v>
      </c>
      <c r="G31" s="32" t="s">
        <v>33</v>
      </c>
    </row>
    <row r="32" spans="1:7" x14ac:dyDescent="0.25">
      <c r="A32" s="5"/>
      <c r="B32" s="6" t="s">
        <v>8</v>
      </c>
      <c r="C32" s="7">
        <v>2358000</v>
      </c>
      <c r="D32" s="8">
        <f t="shared" ref="D32" si="53">C32-C31</f>
        <v>14000</v>
      </c>
      <c r="E32" s="22">
        <f t="shared" ref="E32" si="54">((C32/C31)-1)*100</f>
        <v>0.59726962457338217</v>
      </c>
      <c r="F32" s="21">
        <f t="shared" ref="F32" si="55">C32-C28</f>
        <v>41000</v>
      </c>
      <c r="G32" s="25">
        <f t="shared" ref="G32" si="56">((C32/C28)-1)*100</f>
        <v>1.7695295640914877</v>
      </c>
    </row>
    <row r="33" spans="1:7" x14ac:dyDescent="0.25">
      <c r="A33" s="5"/>
      <c r="B33" s="6" t="s">
        <v>9</v>
      </c>
      <c r="C33" s="7">
        <v>2374000</v>
      </c>
      <c r="D33" s="8">
        <f t="shared" ref="D33" si="57">C33-C32</f>
        <v>16000</v>
      </c>
      <c r="E33" s="22">
        <f t="shared" ref="E33" si="58">((C33/C32)-1)*100</f>
        <v>0.6785411365564098</v>
      </c>
      <c r="F33" s="21">
        <f t="shared" ref="F33" si="59">C33-C29</f>
        <v>48000</v>
      </c>
      <c r="G33" s="25">
        <f t="shared" ref="G33" si="60">((C33/C29)-1)*100</f>
        <v>2.0636285468615734</v>
      </c>
    </row>
    <row r="34" spans="1:7" x14ac:dyDescent="0.25">
      <c r="A34" s="5"/>
      <c r="B34" s="11" t="s">
        <v>10</v>
      </c>
      <c r="C34" s="7">
        <v>2382000</v>
      </c>
      <c r="D34" s="8">
        <f t="shared" ref="D34" si="61">C34-C33</f>
        <v>8000</v>
      </c>
      <c r="E34" s="22">
        <f t="shared" ref="E34" si="62">((C34/C33)-1)*100</f>
        <v>0.33698399326032025</v>
      </c>
      <c r="F34" s="21">
        <f t="shared" ref="F34" si="63">C34-C30</f>
        <v>45000</v>
      </c>
      <c r="G34" s="25">
        <f t="shared" ref="G34" si="64">((C34/C30)-1)*100</f>
        <v>1.9255455712451797</v>
      </c>
    </row>
    <row r="35" spans="1:7" x14ac:dyDescent="0.25">
      <c r="A35" s="5" t="s">
        <v>27</v>
      </c>
      <c r="B35" s="11" t="s">
        <v>12</v>
      </c>
      <c r="C35" s="7">
        <v>2393000</v>
      </c>
      <c r="D35" s="8">
        <f t="shared" ref="D35" si="65">C35-C34</f>
        <v>11000</v>
      </c>
      <c r="E35" s="22">
        <f t="shared" ref="E35" si="66">((C35/C34)-1)*100</f>
        <v>0.46179680940385825</v>
      </c>
      <c r="F35" s="21">
        <f t="shared" ref="F35" si="67">C35-C31</f>
        <v>49000</v>
      </c>
      <c r="G35" s="25">
        <f t="shared" ref="G35" si="68">((C35/C31)-1)*100</f>
        <v>2.0904436860068154</v>
      </c>
    </row>
    <row r="36" spans="1:7" x14ac:dyDescent="0.25">
      <c r="A36" s="5"/>
      <c r="B36" s="11" t="s">
        <v>8</v>
      </c>
      <c r="C36" s="7">
        <v>2336000</v>
      </c>
      <c r="D36" s="8">
        <f t="shared" ref="D36" si="69">C36-C35</f>
        <v>-57000</v>
      </c>
      <c r="E36" s="22">
        <f t="shared" ref="E36" si="70">((C36/C35)-1)*100</f>
        <v>-2.3819473464270824</v>
      </c>
      <c r="F36" s="21">
        <f t="shared" ref="F36" si="71">C36-C32</f>
        <v>-22000</v>
      </c>
      <c r="G36" s="25">
        <f t="shared" ref="G36" si="72">((C36/C32)-1)*100</f>
        <v>-0.93299406276505792</v>
      </c>
    </row>
    <row r="37" spans="1:7" x14ac:dyDescent="0.25">
      <c r="A37" s="5"/>
      <c r="B37" s="11" t="s">
        <v>9</v>
      </c>
      <c r="C37" s="7">
        <v>2351000</v>
      </c>
      <c r="D37" s="8">
        <f t="shared" ref="D37" si="73">C37-C36</f>
        <v>15000</v>
      </c>
      <c r="E37" s="22">
        <f t="shared" ref="E37" si="74">((C37/C36)-1)*100</f>
        <v>0.64212328767123683</v>
      </c>
      <c r="F37" s="21">
        <f t="shared" ref="F37" si="75">C37-C33</f>
        <v>-23000</v>
      </c>
      <c r="G37" s="25">
        <f t="shared" ref="G37" si="76">((C37/C33)-1)*100</f>
        <v>-0.96882898062341516</v>
      </c>
    </row>
    <row r="38" spans="1:7" x14ac:dyDescent="0.25">
      <c r="A38" s="5"/>
      <c r="B38" s="11" t="s">
        <v>10</v>
      </c>
      <c r="C38" s="7">
        <v>2376000</v>
      </c>
      <c r="D38" s="8">
        <f t="shared" ref="D38" si="77">C38-C37</f>
        <v>25000</v>
      </c>
      <c r="E38" s="22">
        <f t="shared" ref="E38" si="78">((C38/C37)-1)*100</f>
        <v>1.0633772862611579</v>
      </c>
      <c r="F38" s="21">
        <f t="shared" ref="F38" si="79">C38-C34</f>
        <v>-6000</v>
      </c>
      <c r="G38" s="25">
        <f t="shared" ref="G38" si="80">((C38/C34)-1)*100</f>
        <v>-0.25188916876573986</v>
      </c>
    </row>
    <row r="39" spans="1:7" x14ac:dyDescent="0.25">
      <c r="A39" s="5" t="s">
        <v>28</v>
      </c>
      <c r="B39" s="11" t="s">
        <v>12</v>
      </c>
      <c r="C39" s="7">
        <v>2358000</v>
      </c>
      <c r="D39" s="8">
        <f t="shared" ref="D39" si="81">C39-C38</f>
        <v>-18000</v>
      </c>
      <c r="E39" s="22">
        <f t="shared" ref="E39" si="82">((C39/C38)-1)*100</f>
        <v>-0.7575757575757569</v>
      </c>
      <c r="F39" s="21">
        <f t="shared" ref="F39" si="83">C39-C35</f>
        <v>-35000</v>
      </c>
      <c r="G39" s="25">
        <f t="shared" ref="G39" si="84">((C39/C35)-1)*100</f>
        <v>-1.4625992478060956</v>
      </c>
    </row>
    <row r="40" spans="1:7" x14ac:dyDescent="0.25">
      <c r="A40" s="5"/>
      <c r="B40" s="11" t="s">
        <v>8</v>
      </c>
      <c r="C40" s="7">
        <v>2380000</v>
      </c>
      <c r="D40" s="8">
        <f t="shared" ref="D40" si="85">C40-C39</f>
        <v>22000</v>
      </c>
      <c r="E40" s="22">
        <f t="shared" ref="E40" si="86">((C40/C39)-1)*100</f>
        <v>0.93299406276505792</v>
      </c>
      <c r="F40" s="21">
        <f t="shared" ref="F40" si="87">C40-C36</f>
        <v>44000</v>
      </c>
      <c r="G40" s="25">
        <f t="shared" ref="G40" si="88">((C40/C36)-1)*100</f>
        <v>1.8835616438356073</v>
      </c>
    </row>
    <row r="41" spans="1:7" x14ac:dyDescent="0.25">
      <c r="A41" s="5"/>
      <c r="B41" s="11" t="s">
        <v>9</v>
      </c>
      <c r="C41" s="7">
        <v>2356000</v>
      </c>
      <c r="D41" s="8">
        <f t="shared" ref="D41:D42" si="89">C41-C40</f>
        <v>-24000</v>
      </c>
      <c r="E41" s="22">
        <f t="shared" ref="E41:E42" si="90">((C41/C40)-1)*100</f>
        <v>-1.0084033613445342</v>
      </c>
      <c r="F41" s="21">
        <f t="shared" ref="F41:F42" si="91">C41-C37</f>
        <v>5000</v>
      </c>
      <c r="G41" s="25">
        <f t="shared" ref="G41:G42" si="92">((C41/C37)-1)*100</f>
        <v>0.21267545725223158</v>
      </c>
    </row>
    <row r="42" spans="1:7" x14ac:dyDescent="0.25">
      <c r="A42" s="5"/>
      <c r="B42" s="11" t="s">
        <v>31</v>
      </c>
      <c r="C42" s="7">
        <v>2353000</v>
      </c>
      <c r="D42" s="8">
        <f t="shared" si="89"/>
        <v>-3000</v>
      </c>
      <c r="E42" s="22">
        <f t="shared" si="90"/>
        <v>-0.12733446519525016</v>
      </c>
      <c r="F42" s="21">
        <f t="shared" si="91"/>
        <v>-23000</v>
      </c>
      <c r="G42" s="25">
        <f t="shared" si="92"/>
        <v>-0.96801346801347332</v>
      </c>
    </row>
    <row r="43" spans="1:7" x14ac:dyDescent="0.25">
      <c r="A43" s="5" t="s">
        <v>34</v>
      </c>
      <c r="B43" s="11" t="s">
        <v>12</v>
      </c>
      <c r="C43" s="7">
        <v>2352000</v>
      </c>
      <c r="D43" s="8">
        <f t="shared" ref="D43" si="93">C43-C42</f>
        <v>-1000</v>
      </c>
      <c r="E43" s="22">
        <f t="shared" ref="E43" si="94">((C43/C42)-1)*100</f>
        <v>-4.2498937526558311E-2</v>
      </c>
      <c r="F43" s="21">
        <f t="shared" ref="F43" si="95">C43-C39</f>
        <v>-6000</v>
      </c>
      <c r="G43" s="25">
        <f t="shared" ref="G43" si="96">((C43/C39)-1)*100</f>
        <v>-0.25445292620864812</v>
      </c>
    </row>
    <row r="44" spans="1:7" ht="15.75" thickBot="1" x14ac:dyDescent="0.3">
      <c r="A44" s="29"/>
      <c r="B44" s="13"/>
      <c r="C44" s="12"/>
      <c r="D44" s="14"/>
      <c r="E44" s="24"/>
      <c r="F44" s="28"/>
      <c r="G44" s="27"/>
    </row>
    <row r="45" spans="1:7" x14ac:dyDescent="0.25">
      <c r="A45" s="20"/>
      <c r="B45" s="20"/>
      <c r="C45" s="20"/>
    </row>
    <row r="46" spans="1:7" x14ac:dyDescent="0.25">
      <c r="A46" s="20"/>
      <c r="B46" s="20"/>
      <c r="C46" s="20"/>
    </row>
    <row r="47" spans="1:7" x14ac:dyDescent="0.25">
      <c r="A47" s="20"/>
      <c r="B47" s="20"/>
      <c r="C47" s="20"/>
    </row>
    <row r="48" spans="1:7" ht="15.75" thickBot="1" x14ac:dyDescent="0.3"/>
    <row r="49" spans="1:7" ht="79.5" thickBot="1" x14ac:dyDescent="0.3">
      <c r="A49" s="41" t="s">
        <v>0</v>
      </c>
      <c r="B49" s="41" t="s">
        <v>1</v>
      </c>
      <c r="C49" s="1" t="s">
        <v>2</v>
      </c>
      <c r="D49" s="2" t="s">
        <v>3</v>
      </c>
      <c r="E49" s="2" t="s">
        <v>4</v>
      </c>
      <c r="F49" s="2" t="s">
        <v>3</v>
      </c>
      <c r="G49" s="3" t="s">
        <v>4</v>
      </c>
    </row>
    <row r="50" spans="1:7" ht="15.75" thickBot="1" x14ac:dyDescent="0.3">
      <c r="A50" s="42"/>
      <c r="B50" s="42"/>
      <c r="C50" s="4" t="s">
        <v>14</v>
      </c>
      <c r="D50" s="43" t="s">
        <v>6</v>
      </c>
      <c r="E50" s="44"/>
      <c r="F50" s="45" t="s">
        <v>7</v>
      </c>
      <c r="G50" s="46"/>
    </row>
    <row r="51" spans="1:7" x14ac:dyDescent="0.25">
      <c r="A51" s="5" t="s">
        <v>11</v>
      </c>
      <c r="B51" s="6" t="s">
        <v>8</v>
      </c>
      <c r="C51" s="7">
        <v>370000</v>
      </c>
      <c r="D51" s="35" t="s">
        <v>33</v>
      </c>
      <c r="E51" s="34" t="s">
        <v>33</v>
      </c>
      <c r="F51" s="31" t="s">
        <v>33</v>
      </c>
      <c r="G51" s="32" t="s">
        <v>33</v>
      </c>
    </row>
    <row r="52" spans="1:7" x14ac:dyDescent="0.25">
      <c r="A52" s="5"/>
      <c r="B52" s="6" t="s">
        <v>9</v>
      </c>
      <c r="C52" s="7">
        <v>371000</v>
      </c>
      <c r="D52" s="23">
        <f t="shared" ref="D52:D53" si="97">C52-C51</f>
        <v>1000</v>
      </c>
      <c r="E52" s="22">
        <f t="shared" ref="E52:E53" si="98">((C52/C51)-1)*100</f>
        <v>0.27027027027026751</v>
      </c>
      <c r="F52" s="31" t="s">
        <v>33</v>
      </c>
      <c r="G52" s="32" t="s">
        <v>33</v>
      </c>
    </row>
    <row r="53" spans="1:7" x14ac:dyDescent="0.25">
      <c r="A53" s="5"/>
      <c r="B53" s="11" t="s">
        <v>10</v>
      </c>
      <c r="C53" s="7">
        <v>374000</v>
      </c>
      <c r="D53" s="23">
        <f t="shared" si="97"/>
        <v>3000</v>
      </c>
      <c r="E53" s="22">
        <f t="shared" si="98"/>
        <v>0.80862533692722671</v>
      </c>
      <c r="F53" s="31" t="s">
        <v>33</v>
      </c>
      <c r="G53" s="32" t="s">
        <v>33</v>
      </c>
    </row>
    <row r="54" spans="1:7" x14ac:dyDescent="0.25">
      <c r="A54" s="5" t="s">
        <v>18</v>
      </c>
      <c r="B54" s="11" t="s">
        <v>12</v>
      </c>
      <c r="C54" s="7">
        <v>392000</v>
      </c>
      <c r="D54" s="23">
        <f t="shared" ref="D54" si="99">C54-C53</f>
        <v>18000</v>
      </c>
      <c r="E54" s="22">
        <f t="shared" ref="E54" si="100">((C54/C53)-1)*100</f>
        <v>4.8128342245989275</v>
      </c>
      <c r="F54" s="31" t="s">
        <v>33</v>
      </c>
      <c r="G54" s="32" t="s">
        <v>33</v>
      </c>
    </row>
    <row r="55" spans="1:7" x14ac:dyDescent="0.25">
      <c r="A55" s="5"/>
      <c r="B55" s="6" t="s">
        <v>8</v>
      </c>
      <c r="C55" s="7">
        <v>422000</v>
      </c>
      <c r="D55" s="23">
        <f t="shared" ref="D55" si="101">C55-C54</f>
        <v>30000</v>
      </c>
      <c r="E55" s="22">
        <f t="shared" ref="E55" si="102">((C55/C54)-1)*100</f>
        <v>7.6530612244897878</v>
      </c>
      <c r="F55" s="8">
        <f t="shared" ref="F55" si="103">C55-C51</f>
        <v>52000</v>
      </c>
      <c r="G55" s="25">
        <f t="shared" ref="G55" si="104">((C55/C51)-1)*100</f>
        <v>14.054054054054044</v>
      </c>
    </row>
    <row r="56" spans="1:7" x14ac:dyDescent="0.25">
      <c r="A56" s="5"/>
      <c r="B56" s="6" t="s">
        <v>9</v>
      </c>
      <c r="C56" s="7">
        <v>407000</v>
      </c>
      <c r="D56" s="23">
        <f t="shared" ref="D56" si="105">C56-C55</f>
        <v>-15000</v>
      </c>
      <c r="E56" s="22">
        <f t="shared" ref="E56" si="106">((C56/C55)-1)*100</f>
        <v>-3.5545023696682443</v>
      </c>
      <c r="F56" s="8">
        <f t="shared" ref="F56" si="107">C56-C52</f>
        <v>36000</v>
      </c>
      <c r="G56" s="25">
        <f t="shared" ref="G56" si="108">((C56/C52)-1)*100</f>
        <v>9.7035040431266761</v>
      </c>
    </row>
    <row r="57" spans="1:7" x14ac:dyDescent="0.25">
      <c r="A57" s="5"/>
      <c r="B57" s="11" t="s">
        <v>10</v>
      </c>
      <c r="C57" s="7">
        <v>409000</v>
      </c>
      <c r="D57" s="23">
        <f t="shared" ref="D57" si="109">C57-C56</f>
        <v>2000</v>
      </c>
      <c r="E57" s="22">
        <f t="shared" ref="E57" si="110">((C57/C56)-1)*100</f>
        <v>0.49140049140048436</v>
      </c>
      <c r="F57" s="8">
        <f t="shared" ref="F57" si="111">C57-C53</f>
        <v>35000</v>
      </c>
      <c r="G57" s="25">
        <f t="shared" ref="G57" si="112">((C57/C53)-1)*100</f>
        <v>9.3582887700534698</v>
      </c>
    </row>
    <row r="58" spans="1:7" x14ac:dyDescent="0.25">
      <c r="A58" s="5" t="s">
        <v>27</v>
      </c>
      <c r="B58" s="11" t="s">
        <v>12</v>
      </c>
      <c r="C58" s="7">
        <v>422000</v>
      </c>
      <c r="D58" s="23">
        <f t="shared" ref="D58" si="113">C58-C57</f>
        <v>13000</v>
      </c>
      <c r="E58" s="22">
        <f t="shared" ref="E58" si="114">((C58/C57)-1)*100</f>
        <v>3.1784841075794601</v>
      </c>
      <c r="F58" s="8">
        <f t="shared" ref="F58" si="115">C58-C54</f>
        <v>30000</v>
      </c>
      <c r="G58" s="25">
        <f t="shared" ref="G58" si="116">((C58/C54)-1)*100</f>
        <v>7.6530612244897878</v>
      </c>
    </row>
    <row r="59" spans="1:7" x14ac:dyDescent="0.25">
      <c r="A59" s="5"/>
      <c r="B59" s="11" t="s">
        <v>8</v>
      </c>
      <c r="C59" s="7">
        <v>378000</v>
      </c>
      <c r="D59" s="23">
        <f t="shared" ref="D59" si="117">C59-C58</f>
        <v>-44000</v>
      </c>
      <c r="E59" s="22">
        <f t="shared" ref="E59" si="118">((C59/C58)-1)*100</f>
        <v>-10.426540284360186</v>
      </c>
      <c r="F59" s="8">
        <f t="shared" ref="F59" si="119">C59-C55</f>
        <v>-44000</v>
      </c>
      <c r="G59" s="25">
        <f t="shared" ref="G59" si="120">((C59/C55)-1)*100</f>
        <v>-10.426540284360186</v>
      </c>
    </row>
    <row r="60" spans="1:7" x14ac:dyDescent="0.25">
      <c r="A60" s="5"/>
      <c r="B60" s="11" t="s">
        <v>9</v>
      </c>
      <c r="C60" s="7">
        <v>390000</v>
      </c>
      <c r="D60" s="23">
        <f t="shared" ref="D60" si="121">C60-C59</f>
        <v>12000</v>
      </c>
      <c r="E60" s="22">
        <f t="shared" ref="E60" si="122">((C60/C59)-1)*100</f>
        <v>3.1746031746031855</v>
      </c>
      <c r="F60" s="8">
        <f t="shared" ref="F60" si="123">C60-C56</f>
        <v>-17000</v>
      </c>
      <c r="G60" s="25">
        <f t="shared" ref="G60" si="124">((C60/C56)-1)*100</f>
        <v>-4.1769041769041726</v>
      </c>
    </row>
    <row r="61" spans="1:7" x14ac:dyDescent="0.25">
      <c r="A61" s="5"/>
      <c r="B61" s="11" t="s">
        <v>10</v>
      </c>
      <c r="C61" s="7">
        <v>430000</v>
      </c>
      <c r="D61" s="23">
        <f t="shared" ref="D61" si="125">C61-C60</f>
        <v>40000</v>
      </c>
      <c r="E61" s="22">
        <f t="shared" ref="E61" si="126">((C61/C60)-1)*100</f>
        <v>10.256410256410264</v>
      </c>
      <c r="F61" s="8">
        <f t="shared" ref="F61" si="127">C61-C57</f>
        <v>21000</v>
      </c>
      <c r="G61" s="25">
        <f t="shared" ref="G61" si="128">((C61/C57)-1)*100</f>
        <v>5.1344743276283689</v>
      </c>
    </row>
    <row r="62" spans="1:7" x14ac:dyDescent="0.25">
      <c r="A62" s="5" t="s">
        <v>28</v>
      </c>
      <c r="B62" s="11" t="s">
        <v>12</v>
      </c>
      <c r="C62" s="7">
        <v>498000</v>
      </c>
      <c r="D62" s="23">
        <f t="shared" ref="D62" si="129">C62-C61</f>
        <v>68000</v>
      </c>
      <c r="E62" s="22">
        <f t="shared" ref="E62" si="130">((C62/C61)-1)*100</f>
        <v>15.813953488372089</v>
      </c>
      <c r="F62" s="8">
        <f t="shared" ref="F62" si="131">C62-C58</f>
        <v>76000</v>
      </c>
      <c r="G62" s="25">
        <f t="shared" ref="G62" si="132">((C62/C58)-1)*100</f>
        <v>18.009478672985789</v>
      </c>
    </row>
    <row r="63" spans="1:7" x14ac:dyDescent="0.25">
      <c r="A63" s="5"/>
      <c r="B63" s="11" t="s">
        <v>8</v>
      </c>
      <c r="C63" s="7">
        <v>410000</v>
      </c>
      <c r="D63" s="23">
        <f t="shared" ref="D63" si="133">C63-C62</f>
        <v>-88000</v>
      </c>
      <c r="E63" s="22">
        <f t="shared" ref="E63" si="134">((C63/C62)-1)*100</f>
        <v>-17.670682730923694</v>
      </c>
      <c r="F63" s="8">
        <f t="shared" ref="F63" si="135">C63-C59</f>
        <v>32000</v>
      </c>
      <c r="G63" s="25">
        <f t="shared" ref="G63" si="136">((C63/C59)-1)*100</f>
        <v>8.4656084656084651</v>
      </c>
    </row>
    <row r="64" spans="1:7" x14ac:dyDescent="0.25">
      <c r="A64" s="5"/>
      <c r="B64" s="11" t="s">
        <v>9</v>
      </c>
      <c r="C64" s="7">
        <v>497000</v>
      </c>
      <c r="D64" s="23">
        <f t="shared" ref="D64:D65" si="137">C64-C63</f>
        <v>87000</v>
      </c>
      <c r="E64" s="22">
        <f t="shared" ref="E64:E65" si="138">((C64/C63)-1)*100</f>
        <v>21.219512195121947</v>
      </c>
      <c r="F64" s="8">
        <f t="shared" ref="F64:F65" si="139">C64-C60</f>
        <v>107000</v>
      </c>
      <c r="G64" s="25">
        <f t="shared" ref="G64:G65" si="140">((C64/C60)-1)*100</f>
        <v>27.435897435897427</v>
      </c>
    </row>
    <row r="65" spans="1:7" x14ac:dyDescent="0.25">
      <c r="A65" s="5"/>
      <c r="B65" s="11" t="s">
        <v>31</v>
      </c>
      <c r="C65" s="7">
        <v>557000</v>
      </c>
      <c r="D65" s="23">
        <f t="shared" si="137"/>
        <v>60000</v>
      </c>
      <c r="E65" s="22">
        <f t="shared" si="138"/>
        <v>12.072434607645866</v>
      </c>
      <c r="F65" s="8">
        <f t="shared" si="139"/>
        <v>127000</v>
      </c>
      <c r="G65" s="25">
        <f t="shared" si="140"/>
        <v>29.534883720930228</v>
      </c>
    </row>
    <row r="66" spans="1:7" x14ac:dyDescent="0.25">
      <c r="A66" s="5" t="s">
        <v>34</v>
      </c>
      <c r="B66" s="11" t="s">
        <v>12</v>
      </c>
      <c r="C66" s="7">
        <v>627000</v>
      </c>
      <c r="D66" s="23">
        <f t="shared" ref="D66" si="141">C66-C65</f>
        <v>70000</v>
      </c>
      <c r="E66" s="22">
        <f t="shared" ref="E66" si="142">((C66/C65)-1)*100</f>
        <v>12.5673249551167</v>
      </c>
      <c r="F66" s="8">
        <f t="shared" ref="F66" si="143">C66-C62</f>
        <v>129000</v>
      </c>
      <c r="G66" s="25">
        <f t="shared" ref="G66" si="144">((C66/C62)-1)*100</f>
        <v>25.903614457831313</v>
      </c>
    </row>
    <row r="67" spans="1:7" ht="15.75" thickBot="1" x14ac:dyDescent="0.3">
      <c r="A67" s="29"/>
      <c r="B67" s="12"/>
      <c r="C67" s="26"/>
      <c r="D67" s="24"/>
      <c r="E67" s="24"/>
      <c r="F67" s="14"/>
      <c r="G67" s="27"/>
    </row>
  </sheetData>
  <mergeCells count="12">
    <mergeCell ref="A49:A50"/>
    <mergeCell ref="B49:B50"/>
    <mergeCell ref="D50:E50"/>
    <mergeCell ref="F50:G50"/>
    <mergeCell ref="A3:A4"/>
    <mergeCell ref="B3:B4"/>
    <mergeCell ref="D4:E4"/>
    <mergeCell ref="F4:G4"/>
    <mergeCell ref="A26:A27"/>
    <mergeCell ref="B26:B27"/>
    <mergeCell ref="D27:E27"/>
    <mergeCell ref="F27:G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Total_employment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2022-06-28T07:56:32Z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